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steven_romero_doe_nv_gov/Documents/Year_2/FY25 Attachements/"/>
    </mc:Choice>
  </mc:AlternateContent>
  <xr:revisionPtr revIDLastSave="18" documentId="8_{706D1BD1-C817-43D5-BEE4-D2CF91637EB7}" xr6:coauthVersionLast="47" xr6:coauthVersionMax="47" xr10:uidLastSave="{ABAE7B5D-44E1-4514-B1FA-D8A90FE88159}"/>
  <bookViews>
    <workbookView xWindow="-110" yWindow="-110" windowWidth="19420" windowHeight="10420" activeTab="2" xr2:uid="{EAE04918-6EFE-487F-AEE3-CB695C1A5049}"/>
  </bookViews>
  <sheets>
    <sheet name="Instruction " sheetId="2" r:id="rId1"/>
    <sheet name="Support Services" sheetId="3" r:id="rId2"/>
    <sheet name="Budget Expenditure Summary " sheetId="1" r:id="rId3"/>
  </sheets>
  <definedNames>
    <definedName name="_xlnm.Print_Area" localSheetId="2">'Budget Expenditure Summary '!$A$1:$E$66</definedName>
    <definedName name="_xlnm.Print_Area" localSheetId="0">'Instruction '!$A$1:$G$211</definedName>
    <definedName name="_xlnm.Print_Area" localSheetId="1">'Support Services'!$A$1:$G$211</definedName>
    <definedName name="_xlnm.Print_Titles" localSheetId="0">'Instruction '!$1:$6</definedName>
    <definedName name="_xlnm.Print_Titles" localSheetId="1">'Support Services'!$1:$6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28" i="3"/>
  <c r="F29" i="3"/>
  <c r="F30" i="3"/>
  <c r="F31" i="3"/>
  <c r="F32" i="3"/>
  <c r="F33" i="3"/>
  <c r="F34" i="3"/>
  <c r="F35" i="3"/>
  <c r="F36" i="3"/>
  <c r="F38" i="3"/>
  <c r="F39" i="3"/>
  <c r="F40" i="3"/>
  <c r="F27" i="3"/>
  <c r="F28" i="2"/>
  <c r="F29" i="2"/>
  <c r="F30" i="2"/>
  <c r="F31" i="2"/>
  <c r="F32" i="2"/>
  <c r="F33" i="2"/>
  <c r="F34" i="2"/>
  <c r="F35" i="2"/>
  <c r="F36" i="2"/>
  <c r="F38" i="2"/>
  <c r="F39" i="2"/>
  <c r="F40" i="2"/>
  <c r="F27" i="2"/>
  <c r="F206" i="3" l="1"/>
  <c r="F205" i="3"/>
  <c r="F204" i="3"/>
  <c r="F197" i="3"/>
  <c r="F196" i="3"/>
  <c r="F195" i="3"/>
  <c r="F193" i="3"/>
  <c r="F192" i="3"/>
  <c r="F191" i="3"/>
  <c r="G188" i="3"/>
  <c r="D46" i="1" s="1"/>
  <c r="F187" i="3"/>
  <c r="F182" i="3"/>
  <c r="F181" i="3"/>
  <c r="F180" i="3"/>
  <c r="F179" i="3"/>
  <c r="F177" i="3"/>
  <c r="F176" i="3"/>
  <c r="F175" i="3"/>
  <c r="F174" i="3"/>
  <c r="F167" i="3"/>
  <c r="F166" i="3"/>
  <c r="F165" i="3"/>
  <c r="F164" i="3"/>
  <c r="F162" i="3"/>
  <c r="F161" i="3"/>
  <c r="F160" i="3"/>
  <c r="F159" i="3"/>
  <c r="F157" i="3"/>
  <c r="F156" i="3"/>
  <c r="F155" i="3"/>
  <c r="F154" i="3"/>
  <c r="F152" i="3"/>
  <c r="F151" i="3"/>
  <c r="F150" i="3"/>
  <c r="F149" i="3"/>
  <c r="F147" i="3"/>
  <c r="F146" i="3"/>
  <c r="F145" i="3"/>
  <c r="F143" i="3"/>
  <c r="F142" i="3"/>
  <c r="F141" i="3"/>
  <c r="F140" i="3"/>
  <c r="F138" i="3"/>
  <c r="F137" i="3"/>
  <c r="F136" i="3"/>
  <c r="F135" i="3"/>
  <c r="F133" i="3"/>
  <c r="F132" i="3"/>
  <c r="F131" i="3"/>
  <c r="F130" i="3"/>
  <c r="F128" i="3"/>
  <c r="F127" i="3"/>
  <c r="F126" i="3"/>
  <c r="F125" i="3"/>
  <c r="F123" i="3"/>
  <c r="F122" i="3"/>
  <c r="F121" i="3"/>
  <c r="F120" i="3"/>
  <c r="F113" i="3"/>
  <c r="F112" i="3"/>
  <c r="F111" i="3"/>
  <c r="F109" i="3"/>
  <c r="F108" i="3"/>
  <c r="F107" i="3"/>
  <c r="F105" i="3"/>
  <c r="F104" i="3"/>
  <c r="F103" i="3"/>
  <c r="F101" i="3"/>
  <c r="F100" i="3"/>
  <c r="F99" i="3"/>
  <c r="F97" i="3"/>
  <c r="F96" i="3"/>
  <c r="F95" i="3"/>
  <c r="F93" i="3"/>
  <c r="F92" i="3"/>
  <c r="F91" i="3"/>
  <c r="F89" i="3"/>
  <c r="F88" i="3"/>
  <c r="F87" i="3"/>
  <c r="F80" i="3"/>
  <c r="F79" i="3"/>
  <c r="F78" i="3"/>
  <c r="F77" i="3"/>
  <c r="F70" i="3"/>
  <c r="F69" i="3"/>
  <c r="F68" i="3"/>
  <c r="F67" i="3"/>
  <c r="F65" i="3"/>
  <c r="F64" i="3"/>
  <c r="F63" i="3"/>
  <c r="F62" i="3"/>
  <c r="F60" i="3"/>
  <c r="F59" i="3"/>
  <c r="F58" i="3"/>
  <c r="F57" i="3"/>
  <c r="F55" i="3"/>
  <c r="F54" i="3"/>
  <c r="F53" i="3"/>
  <c r="F52" i="3"/>
  <c r="F50" i="3"/>
  <c r="F49" i="3"/>
  <c r="F48" i="3"/>
  <c r="F47" i="3"/>
  <c r="F20" i="3"/>
  <c r="F19" i="3"/>
  <c r="F18" i="3"/>
  <c r="F17" i="3"/>
  <c r="F16" i="3"/>
  <c r="F15" i="3"/>
  <c r="F14" i="3"/>
  <c r="F13" i="3"/>
  <c r="F12" i="3"/>
  <c r="F11" i="3"/>
  <c r="F10" i="3"/>
  <c r="F9" i="3"/>
  <c r="F205" i="2"/>
  <c r="F206" i="2"/>
  <c r="F204" i="2"/>
  <c r="F192" i="2"/>
  <c r="F193" i="2"/>
  <c r="F195" i="2"/>
  <c r="F196" i="2"/>
  <c r="F197" i="2"/>
  <c r="F191" i="2"/>
  <c r="F175" i="2"/>
  <c r="F176" i="2"/>
  <c r="F177" i="2"/>
  <c r="F179" i="2"/>
  <c r="F180" i="2"/>
  <c r="F181" i="2"/>
  <c r="F182" i="2"/>
  <c r="F174" i="2"/>
  <c r="F121" i="2"/>
  <c r="F122" i="2"/>
  <c r="F123" i="2"/>
  <c r="F125" i="2"/>
  <c r="F126" i="2"/>
  <c r="F127" i="2"/>
  <c r="F128" i="2"/>
  <c r="F130" i="2"/>
  <c r="F131" i="2"/>
  <c r="F132" i="2"/>
  <c r="F133" i="2"/>
  <c r="F135" i="2"/>
  <c r="F136" i="2"/>
  <c r="F137" i="2"/>
  <c r="F138" i="2"/>
  <c r="F140" i="2"/>
  <c r="F141" i="2"/>
  <c r="F142" i="2"/>
  <c r="F143" i="2"/>
  <c r="F145" i="2"/>
  <c r="F146" i="2"/>
  <c r="F147" i="2"/>
  <c r="F149" i="2"/>
  <c r="F150" i="2"/>
  <c r="F151" i="2"/>
  <c r="F152" i="2"/>
  <c r="F154" i="2"/>
  <c r="F155" i="2"/>
  <c r="F156" i="2"/>
  <c r="F157" i="2"/>
  <c r="F159" i="2"/>
  <c r="F160" i="2"/>
  <c r="F161" i="2"/>
  <c r="F162" i="2"/>
  <c r="F164" i="2"/>
  <c r="F165" i="2"/>
  <c r="F166" i="2"/>
  <c r="F167" i="2"/>
  <c r="F120" i="2"/>
  <c r="F88" i="2"/>
  <c r="F89" i="2"/>
  <c r="F91" i="2"/>
  <c r="F92" i="2"/>
  <c r="F93" i="2"/>
  <c r="F95" i="2"/>
  <c r="F96" i="2"/>
  <c r="F97" i="2"/>
  <c r="F99" i="2"/>
  <c r="F100" i="2"/>
  <c r="F101" i="2"/>
  <c r="F103" i="2"/>
  <c r="F104" i="2"/>
  <c r="F105" i="2"/>
  <c r="F107" i="2"/>
  <c r="F108" i="2"/>
  <c r="F109" i="2"/>
  <c r="F111" i="2"/>
  <c r="F112" i="2"/>
  <c r="F113" i="2"/>
  <c r="F87" i="2"/>
  <c r="F78" i="2"/>
  <c r="F79" i="2"/>
  <c r="F80" i="2"/>
  <c r="F77" i="2"/>
  <c r="G210" i="3" l="1"/>
  <c r="D50" i="1" s="1"/>
  <c r="G197" i="3"/>
  <c r="D48" i="1" s="1"/>
  <c r="G201" i="3"/>
  <c r="G193" i="3"/>
  <c r="D47" i="1" s="1"/>
  <c r="G182" i="3"/>
  <c r="D43" i="1" s="1"/>
  <c r="G210" i="2"/>
  <c r="C50" i="1" s="1"/>
  <c r="C51" i="1" s="1"/>
  <c r="G197" i="2"/>
  <c r="C48" i="1" s="1"/>
  <c r="G201" i="2"/>
  <c r="G193" i="2"/>
  <c r="C47" i="1" s="1"/>
  <c r="G182" i="2"/>
  <c r="C43" i="1" s="1"/>
  <c r="G177" i="2"/>
  <c r="C42" i="1" s="1"/>
  <c r="G167" i="3"/>
  <c r="D40" i="1" s="1"/>
  <c r="G162" i="3"/>
  <c r="D39" i="1" s="1"/>
  <c r="G152" i="3"/>
  <c r="D37" i="1" s="1"/>
  <c r="G147" i="3"/>
  <c r="D36" i="1" s="1"/>
  <c r="G143" i="3"/>
  <c r="D35" i="1" s="1"/>
  <c r="G128" i="3"/>
  <c r="D32" i="1" s="1"/>
  <c r="G123" i="3"/>
  <c r="D31" i="1" s="1"/>
  <c r="G167" i="2"/>
  <c r="C40" i="1" s="1"/>
  <c r="G162" i="2"/>
  <c r="C39" i="1" s="1"/>
  <c r="G157" i="2"/>
  <c r="C38" i="1" s="1"/>
  <c r="G152" i="2"/>
  <c r="C37" i="1" s="1"/>
  <c r="G147" i="2"/>
  <c r="C36" i="1" s="1"/>
  <c r="G143" i="2"/>
  <c r="C35" i="1" s="1"/>
  <c r="G138" i="2"/>
  <c r="C34" i="1" s="1"/>
  <c r="G133" i="2"/>
  <c r="C33" i="1" s="1"/>
  <c r="G128" i="2"/>
  <c r="C32" i="1" s="1"/>
  <c r="G123" i="2"/>
  <c r="C31" i="1" s="1"/>
  <c r="G101" i="3"/>
  <c r="D26" i="1" s="1"/>
  <c r="G97" i="3"/>
  <c r="D25" i="1" s="1"/>
  <c r="G93" i="3"/>
  <c r="D24" i="1" s="1"/>
  <c r="G89" i="3"/>
  <c r="D23" i="1" s="1"/>
  <c r="G89" i="2"/>
  <c r="C23" i="1" s="1"/>
  <c r="G113" i="2"/>
  <c r="C29" i="1" s="1"/>
  <c r="G109" i="2"/>
  <c r="C28" i="1" s="1"/>
  <c r="G105" i="2"/>
  <c r="C27" i="1" s="1"/>
  <c r="G101" i="2"/>
  <c r="C26" i="1" s="1"/>
  <c r="G97" i="2"/>
  <c r="C25" i="1" s="1"/>
  <c r="G93" i="2"/>
  <c r="C24" i="1" s="1"/>
  <c r="G84" i="3"/>
  <c r="D22" i="1" s="1"/>
  <c r="G84" i="2"/>
  <c r="C22" i="1" s="1"/>
  <c r="G24" i="3"/>
  <c r="D19" i="1" s="1"/>
  <c r="G74" i="3"/>
  <c r="D21" i="1" s="1"/>
  <c r="G109" i="3"/>
  <c r="D28" i="1" s="1"/>
  <c r="G133" i="3"/>
  <c r="D33" i="1" s="1"/>
  <c r="G177" i="3"/>
  <c r="G138" i="3"/>
  <c r="D34" i="1" s="1"/>
  <c r="G113" i="3"/>
  <c r="D29" i="1" s="1"/>
  <c r="G44" i="3"/>
  <c r="D20" i="1" s="1"/>
  <c r="G105" i="3"/>
  <c r="D27" i="1" s="1"/>
  <c r="G157" i="3"/>
  <c r="D38" i="1" s="1"/>
  <c r="G186" i="3" l="1"/>
  <c r="D42" i="1"/>
  <c r="G186" i="2"/>
  <c r="G171" i="3"/>
  <c r="G171" i="2"/>
  <c r="G117" i="3"/>
  <c r="G117" i="2"/>
  <c r="G187" i="3" l="1"/>
  <c r="G211" i="3" s="1"/>
  <c r="F48" i="2"/>
  <c r="F49" i="2"/>
  <c r="F50" i="2"/>
  <c r="F52" i="2"/>
  <c r="F53" i="2"/>
  <c r="F54" i="2"/>
  <c r="F55" i="2"/>
  <c r="F57" i="2"/>
  <c r="F58" i="2"/>
  <c r="F59" i="2"/>
  <c r="F60" i="2"/>
  <c r="F62" i="2"/>
  <c r="F63" i="2"/>
  <c r="F64" i="2"/>
  <c r="F65" i="2"/>
  <c r="F67" i="2"/>
  <c r="F68" i="2"/>
  <c r="F69" i="2"/>
  <c r="F70" i="2"/>
  <c r="F47" i="2"/>
  <c r="F11" i="2"/>
  <c r="F12" i="2"/>
  <c r="F13" i="2"/>
  <c r="F14" i="2"/>
  <c r="F15" i="2"/>
  <c r="F16" i="2"/>
  <c r="F17" i="2"/>
  <c r="F18" i="2"/>
  <c r="F19" i="2"/>
  <c r="F20" i="2"/>
  <c r="G74" i="2" l="1"/>
  <c r="C21" i="1" s="1"/>
  <c r="G2" i="2" l="1"/>
  <c r="G2" i="3"/>
  <c r="B3" i="3" l="1"/>
  <c r="B3" i="2"/>
  <c r="B2" i="3"/>
  <c r="B2" i="2"/>
  <c r="G3" i="3"/>
  <c r="G3" i="2"/>
  <c r="F187" i="2"/>
  <c r="G24" i="2" l="1"/>
  <c r="C19" i="1" s="1"/>
  <c r="G44" i="2"/>
  <c r="C20" i="1" s="1"/>
  <c r="G187" i="2" l="1"/>
  <c r="D30" i="1"/>
  <c r="C30" i="1"/>
  <c r="D41" i="1"/>
  <c r="C41" i="1"/>
  <c r="D51" i="1"/>
  <c r="G188" i="2" l="1"/>
  <c r="C49" i="1"/>
  <c r="E20" i="1"/>
  <c r="D44" i="1"/>
  <c r="D45" i="1" s="1"/>
  <c r="D49" i="1"/>
  <c r="E19" i="1"/>
  <c r="E21" i="1"/>
  <c r="E22" i="1"/>
  <c r="C44" i="1"/>
  <c r="C45" i="1" s="1"/>
  <c r="E51" i="1"/>
  <c r="C46" i="1" l="1"/>
  <c r="E46" i="1" s="1"/>
  <c r="G211" i="2"/>
  <c r="E41" i="1"/>
  <c r="E49" i="1"/>
  <c r="E44" i="1"/>
  <c r="D52" i="1"/>
  <c r="E30" i="1"/>
  <c r="C52" i="1" l="1"/>
  <c r="E45" i="1"/>
  <c r="E52" i="1" s="1"/>
</calcChain>
</file>

<file path=xl/sharedStrings.xml><?xml version="1.0" encoding="utf-8"?>
<sst xmlns="http://schemas.openxmlformats.org/spreadsheetml/2006/main" count="368" uniqueCount="174">
  <si>
    <t>Subrecipient:</t>
  </si>
  <si>
    <t>Project Number:</t>
  </si>
  <si>
    <t>UEI (SAM):</t>
  </si>
  <si>
    <t>Project Title:</t>
  </si>
  <si>
    <t>Vendor Number:</t>
  </si>
  <si>
    <t>FISCAL YEAR</t>
  </si>
  <si>
    <t>NDE Use Only</t>
  </si>
  <si>
    <t>Federal/State Project Title:</t>
  </si>
  <si>
    <t>Budget Code: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</si>
  <si>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</si>
  <si>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</si>
  <si>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</si>
  <si>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</si>
  <si>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</si>
  <si>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</si>
  <si>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</si>
  <si>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</si>
  <si>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</si>
  <si>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</si>
  <si>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</si>
  <si>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TOTAL</t>
  </si>
  <si>
    <t>Employee Salaries</t>
  </si>
  <si>
    <t>Employee Fringe Benefits</t>
  </si>
  <si>
    <t>Purchased Professional Services</t>
  </si>
  <si>
    <t>Purchased Property Services</t>
  </si>
  <si>
    <t>510  Student Transportation &amp; Travel</t>
  </si>
  <si>
    <t>530  Communication &amp; Connectivity</t>
  </si>
  <si>
    <t>540  Advertising</t>
  </si>
  <si>
    <t>550  Printing &amp; Binding</t>
  </si>
  <si>
    <t>560  Student Tuition Reimbursement</t>
  </si>
  <si>
    <t>580  Staff Travel</t>
  </si>
  <si>
    <t>500 Other Purchased Services</t>
  </si>
  <si>
    <t>Total 500</t>
  </si>
  <si>
    <t>610  Non-IT Related, Lower Value</t>
  </si>
  <si>
    <t xml:space="preserve">612  Non-IT Related, Higher Value </t>
  </si>
  <si>
    <t>650  IT Related, Lower Value, &lt; 1 yr useful life</t>
  </si>
  <si>
    <t>654  IT Related, Lower Value, &gt; 1 yr useful life</t>
  </si>
  <si>
    <t>652  IT Related, Higher Value</t>
  </si>
  <si>
    <t>620  Energy/Utilities</t>
  </si>
  <si>
    <t>640  Books &amp; Periodicals - General</t>
  </si>
  <si>
    <t>641  Textbooks - Instructional</t>
  </si>
  <si>
    <t>651  Software - Installed on Device</t>
  </si>
  <si>
    <t>653  Web Based - Accessed via Internet</t>
  </si>
  <si>
    <t>Total 600</t>
  </si>
  <si>
    <t>810  Dues and Fees</t>
  </si>
  <si>
    <t>890  Other Miscellaneous</t>
  </si>
  <si>
    <t>Total 800</t>
  </si>
  <si>
    <t>Subtotal 100 - 600 &amp; 800</t>
  </si>
  <si>
    <t>893  Indirect Cost</t>
  </si>
  <si>
    <t>Approved Rate:      %</t>
  </si>
  <si>
    <t>730  Equipment Above $5,000 per unit</t>
  </si>
  <si>
    <t>700  Other Property &amp; Capital Assets</t>
  </si>
  <si>
    <t>Total 700</t>
  </si>
  <si>
    <t>900 Other</t>
  </si>
  <si>
    <t>900 Other Items</t>
  </si>
  <si>
    <t>Total 900</t>
  </si>
  <si>
    <t>Signature:</t>
  </si>
  <si>
    <t xml:space="preserve">                     Date</t>
  </si>
  <si>
    <t>Signature of Authorized Sub-grantee Representative</t>
  </si>
  <si>
    <t>Name/Title:</t>
  </si>
  <si>
    <t>Print Name and Title of Authorized Sub-grantee Representative</t>
  </si>
  <si>
    <t>** Indirect Cost Rates must be approved by the NV Department of Education</t>
  </si>
  <si>
    <t>DEPARTMENT OF EDUCATION USE ONLY</t>
  </si>
  <si>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(NDE)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subrecipient may budget for and charge those costs </t>
    </r>
  </si>
  <si>
    <r>
      <t xml:space="preserve">  to the grant.</t>
    </r>
    <r>
      <rPr>
        <b/>
        <sz val="10"/>
        <rFont val="Arial"/>
        <family val="2"/>
      </rPr>
      <t xml:space="preserve"> Indirect cost is allowed for Federal Grant Awards only.</t>
    </r>
  </si>
  <si>
    <t>Program Staff Initial</t>
  </si>
  <si>
    <t>Date Approved</t>
  </si>
  <si>
    <t>Grant Unit Staff Initial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</si>
  <si>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</si>
  <si>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</si>
  <si>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</si>
  <si>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</si>
  <si>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</si>
  <si>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</si>
  <si>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</si>
  <si>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</si>
  <si>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
100</t>
  </si>
  <si>
    <t>EMPLOYEE SALARIES</t>
  </si>
  <si>
    <t>FTE</t>
  </si>
  <si>
    <t>Quantity
OR %</t>
  </si>
  <si>
    <t>Per Unit Amount</t>
  </si>
  <si>
    <t>Total  Amount</t>
  </si>
  <si>
    <t>Budget Summary Object Total</t>
  </si>
  <si>
    <t>Licensed Teachers</t>
  </si>
  <si>
    <t>Substitute Teachers</t>
  </si>
  <si>
    <t>Licensed Support Personnel (SISP)</t>
  </si>
  <si>
    <t>Licensed Administrators</t>
  </si>
  <si>
    <t>Assistants</t>
  </si>
  <si>
    <t>Aides</t>
  </si>
  <si>
    <t>Employee Stipends</t>
  </si>
  <si>
    <t>Other Employees:</t>
  </si>
  <si>
    <t>NARRATIVE:</t>
  </si>
  <si>
    <t>100 TOTAL</t>
  </si>
  <si>
    <t>Object Code
200</t>
  </si>
  <si>
    <t>EMPLOYEE FRINGE BENEFITS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</si>
  <si>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</si>
  <si>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</si>
  <si>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</si>
  <si>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</si>
  <si>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</si>
  <si>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</si>
  <si>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</t>
  </si>
  <si>
    <t>Medicare</t>
  </si>
  <si>
    <t>Workers Compensation</t>
  </si>
  <si>
    <t>Post Employment Benefits</t>
  </si>
  <si>
    <t>Other Post Emp Benefits</t>
  </si>
  <si>
    <t>Tuition Reimbursement for Staff</t>
  </si>
  <si>
    <t>Standard fringe benefits rates.</t>
  </si>
  <si>
    <t>200 TOTAL</t>
  </si>
  <si>
    <t>Object Code
300</t>
  </si>
  <si>
    <t>PURCHASED PROFESSIONAL SERVICES</t>
  </si>
  <si>
    <t>Quantity</t>
  </si>
  <si>
    <t>Total Amount</t>
  </si>
  <si>
    <t>Official/Administrative Services</t>
  </si>
  <si>
    <t>Professional Educ. Services</t>
  </si>
  <si>
    <t>Employee Training &amp; Develop.</t>
  </si>
  <si>
    <t xml:space="preserve">Other Professional Services </t>
  </si>
  <si>
    <t>Purchased Technical Services</t>
  </si>
  <si>
    <t>300 TOTAL</t>
  </si>
  <si>
    <t>Object Code
400</t>
  </si>
  <si>
    <t>PURCHASED PROPERTY SERVICES</t>
  </si>
  <si>
    <t>Utility Services</t>
  </si>
  <si>
    <t>Repairs and Maintenance</t>
  </si>
  <si>
    <t>Rentals</t>
  </si>
  <si>
    <t>Construction Services</t>
  </si>
  <si>
    <t>400 TOTAL</t>
  </si>
  <si>
    <t>Object Code
500</t>
  </si>
  <si>
    <t>OTHER PURCHASED SERVICES</t>
  </si>
  <si>
    <t>Student Transportation &amp; Travel</t>
  </si>
  <si>
    <t>Communication &amp; Connectivity</t>
  </si>
  <si>
    <t>Advertising</t>
  </si>
  <si>
    <t>Printing &amp; Binding</t>
  </si>
  <si>
    <t>Student Tuition Reimbursement</t>
  </si>
  <si>
    <t>Staff Travel</t>
  </si>
  <si>
    <t>500 (Other)</t>
  </si>
  <si>
    <t>Other Purchased Services</t>
  </si>
  <si>
    <t>500 TOTAL</t>
  </si>
  <si>
    <t>Object Code
600</t>
  </si>
  <si>
    <t>SUPPLIES</t>
  </si>
  <si>
    <t>Non-IT Related, Lower Value</t>
  </si>
  <si>
    <t>($999 or less)</t>
  </si>
  <si>
    <t xml:space="preserve">Non-IT Related, Higher Value </t>
  </si>
  <si>
    <t>($1,000-$4,999)</t>
  </si>
  <si>
    <t>IT Related, Lower Value ($999 or less)</t>
  </si>
  <si>
    <r>
      <t xml:space="preserve">&amp; </t>
    </r>
    <r>
      <rPr>
        <b/>
        <sz val="9"/>
        <rFont val="Arial"/>
        <family val="2"/>
      </rPr>
      <t>less</t>
    </r>
    <r>
      <rPr>
        <sz val="9"/>
        <rFont val="Arial"/>
        <family val="2"/>
      </rPr>
      <t xml:space="preserve"> than 1 yr useful life</t>
    </r>
  </si>
  <si>
    <r>
      <t xml:space="preserve">&amp; </t>
    </r>
    <r>
      <rPr>
        <b/>
        <sz val="9"/>
        <rFont val="Arial"/>
        <family val="2"/>
      </rPr>
      <t>more</t>
    </r>
    <r>
      <rPr>
        <sz val="9"/>
        <rFont val="Arial"/>
        <family val="2"/>
      </rPr>
      <t xml:space="preserve"> than 1 yr useful life</t>
    </r>
  </si>
  <si>
    <t>IT Related, Higher Value</t>
  </si>
  <si>
    <t>Energy/Utilities</t>
  </si>
  <si>
    <t>Books &amp; Periodicals - General</t>
  </si>
  <si>
    <t>Textbooks - Instructional</t>
  </si>
  <si>
    <t>Software - Installed on Device</t>
  </si>
  <si>
    <t>Web Based - Accessed via Internet</t>
  </si>
  <si>
    <t>600 TOTAL</t>
  </si>
  <si>
    <t>Object Code
800</t>
  </si>
  <si>
    <t>DEBT SERVICE &amp; MISC.</t>
  </si>
  <si>
    <t>Dues &amp; Fees</t>
  </si>
  <si>
    <t>Other Miscellaneous Expenditures</t>
  </si>
  <si>
    <t>800 TOTAL</t>
  </si>
  <si>
    <t>Subtotal Objects  100 - 600 &amp; 800</t>
  </si>
  <si>
    <t>Approved Indirect Cost Rate                       %</t>
  </si>
  <si>
    <t>Object Code
700</t>
  </si>
  <si>
    <t>PROPERTY &amp; CAPITAL ASSETS</t>
  </si>
  <si>
    <t>Equipment Above $5,000 per unit</t>
  </si>
  <si>
    <t>700 (Other)</t>
  </si>
  <si>
    <t>Other Property &amp; Capital Assets</t>
  </si>
  <si>
    <t>700 TOTAL</t>
  </si>
  <si>
    <t>Object Code
900</t>
  </si>
  <si>
    <t>OTHER ITEMS (Temporary use only, with NDE pre-approval)</t>
  </si>
  <si>
    <t>Pass through to Districts</t>
  </si>
  <si>
    <t>Pass through to Charter Schools</t>
  </si>
  <si>
    <t>Pass through to Other Entities</t>
  </si>
  <si>
    <t>900 TOTAL</t>
  </si>
  <si>
    <t>GRANT TOTAL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</si>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</sst>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_([$$-409]* #,##0.00_);_([$$-409]* \(#,##0.00\);_([$$-409]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6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11" borderId="0" xfId="0" applyFill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3" xfId="0" applyBorder="1" applyAlignment="1" applyProtection="1">
      <alignment vertical="top"/>
      <protection locked="0"/>
    </xf>
    <xf numFmtId="0" fontId="3" fillId="11" borderId="46" xfId="0" applyFont="1" applyFill="1" applyBorder="1" applyAlignment="1" applyProtection="1">
      <alignment vertical="top"/>
      <protection locked="0"/>
    </xf>
    <xf numFmtId="44" fontId="3" fillId="0" borderId="48" xfId="3" applyFont="1" applyFill="1" applyBorder="1" applyAlignment="1" applyProtection="1">
      <alignment horizontal="right" vertical="top"/>
      <protection locked="0"/>
    </xf>
    <xf numFmtId="0" fontId="3" fillId="0" borderId="46" xfId="0" applyFont="1" applyBorder="1" applyAlignment="1" applyProtection="1">
      <alignment horizontal="left" vertical="top"/>
      <protection locked="0"/>
    </xf>
    <xf numFmtId="0" fontId="3" fillId="0" borderId="47" xfId="0" applyFont="1" applyBorder="1" applyAlignment="1" applyProtection="1">
      <alignment horizontal="left" vertical="top"/>
      <protection locked="0"/>
    </xf>
    <xf numFmtId="0" fontId="3" fillId="0" borderId="48" xfId="0" applyFont="1" applyBorder="1" applyAlignment="1" applyProtection="1">
      <alignment horizontal="left" vertical="top"/>
      <protection locked="0"/>
    </xf>
    <xf numFmtId="0" fontId="3" fillId="0" borderId="46" xfId="0" applyFont="1" applyBorder="1" applyAlignment="1" applyProtection="1">
      <alignment vertical="top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0" fillId="11" borderId="0" xfId="0" applyFont="1" applyFill="1" applyAlignment="1" applyProtection="1">
      <alignment vertical="top"/>
      <protection locked="0"/>
    </xf>
    <xf numFmtId="0" fontId="3" fillId="0" borderId="46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left" vertical="top" wrapText="1"/>
      <protection locked="0"/>
    </xf>
    <xf numFmtId="0" fontId="3" fillId="0" borderId="48" xfId="0" applyFont="1" applyBorder="1" applyAlignment="1" applyProtection="1">
      <alignment horizontal="left" vertical="top" wrapText="1"/>
      <protection locked="0"/>
    </xf>
    <xf numFmtId="0" fontId="3" fillId="0" borderId="43" xfId="0" applyFont="1" applyBorder="1" applyAlignment="1" applyProtection="1">
      <alignment vertical="top" wrapText="1"/>
      <protection locked="0"/>
    </xf>
    <xf numFmtId="44" fontId="0" fillId="2" borderId="43" xfId="3" applyFont="1" applyFill="1" applyBorder="1" applyAlignment="1" applyProtection="1">
      <alignment vertical="top"/>
      <protection locked="0"/>
    </xf>
    <xf numFmtId="0" fontId="0" fillId="11" borderId="0" xfId="0" applyFill="1" applyAlignment="1" applyProtection="1">
      <alignment vertical="top" wrapText="1"/>
      <protection locked="0"/>
    </xf>
    <xf numFmtId="0" fontId="3" fillId="0" borderId="47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3" fillId="12" borderId="46" xfId="0" applyFont="1" applyFill="1" applyBorder="1" applyAlignment="1" applyProtection="1">
      <alignment horizontal="left" vertical="top"/>
      <protection locked="0"/>
    </xf>
    <xf numFmtId="0" fontId="3" fillId="12" borderId="47" xfId="0" applyFont="1" applyFill="1" applyBorder="1" applyAlignment="1" applyProtection="1">
      <alignment horizontal="left" vertical="top"/>
      <protection locked="0"/>
    </xf>
    <xf numFmtId="0" fontId="3" fillId="12" borderId="48" xfId="0" applyFont="1" applyFill="1" applyBorder="1" applyAlignment="1" applyProtection="1">
      <alignment horizontal="left" vertical="top"/>
      <protection locked="0"/>
    </xf>
    <xf numFmtId="0" fontId="3" fillId="0" borderId="5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44" fontId="3" fillId="0" borderId="57" xfId="0" applyNumberFormat="1" applyFont="1" applyBorder="1" applyAlignment="1">
      <alignment vertical="top"/>
    </xf>
    <xf numFmtId="44" fontId="3" fillId="4" borderId="52" xfId="0" applyNumberFormat="1" applyFont="1" applyFill="1" applyBorder="1" applyAlignment="1">
      <alignment vertical="top"/>
    </xf>
    <xf numFmtId="44" fontId="3" fillId="8" borderId="52" xfId="0" applyNumberFormat="1" applyFont="1" applyFill="1" applyBorder="1" applyAlignment="1">
      <alignment vertical="top"/>
    </xf>
    <xf numFmtId="0" fontId="8" fillId="0" borderId="0" xfId="0" applyFont="1"/>
    <xf numFmtId="0" fontId="2" fillId="0" borderId="0" xfId="0" applyFont="1"/>
    <xf numFmtId="0" fontId="3" fillId="0" borderId="0" xfId="0" applyFont="1"/>
    <xf numFmtId="2" fontId="3" fillId="0" borderId="32" xfId="0" applyNumberFormat="1" applyFont="1" applyBorder="1"/>
    <xf numFmtId="0" fontId="3" fillId="0" borderId="0" xfId="0" applyFont="1" applyAlignment="1">
      <alignment horizontal="left"/>
    </xf>
    <xf numFmtId="1" fontId="3" fillId="0" borderId="3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1" fontId="3" fillId="0" borderId="32" xfId="0" quotePrefix="1" applyNumberFormat="1" applyFont="1" applyBorder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4" fontId="3" fillId="10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top"/>
    </xf>
    <xf numFmtId="0" fontId="3" fillId="4" borderId="19" xfId="0" applyFont="1" applyFill="1" applyBorder="1" applyAlignment="1">
      <alignment horizontal="right" vertical="top"/>
    </xf>
    <xf numFmtId="44" fontId="3" fillId="4" borderId="53" xfId="0" applyNumberFormat="1" applyFont="1" applyFill="1" applyBorder="1" applyAlignment="1">
      <alignment vertical="top"/>
    </xf>
    <xf numFmtId="0" fontId="3" fillId="4" borderId="17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3" fillId="4" borderId="19" xfId="0" applyFont="1" applyFill="1" applyBorder="1" applyAlignment="1">
      <alignment horizontal="right" vertical="top" wrapText="1"/>
    </xf>
    <xf numFmtId="0" fontId="3" fillId="8" borderId="19" xfId="0" applyFont="1" applyFill="1" applyBorder="1" applyAlignment="1">
      <alignment horizontal="right" vertical="top"/>
    </xf>
    <xf numFmtId="44" fontId="3" fillId="9" borderId="52" xfId="0" applyNumberFormat="1" applyFont="1" applyFill="1" applyBorder="1" applyAlignment="1">
      <alignment vertical="top"/>
    </xf>
    <xf numFmtId="2" fontId="3" fillId="7" borderId="52" xfId="0" applyNumberFormat="1" applyFont="1" applyFill="1" applyBorder="1" applyAlignment="1">
      <alignment vertical="top"/>
    </xf>
    <xf numFmtId="44" fontId="3" fillId="8" borderId="19" xfId="3" applyFont="1" applyFill="1" applyBorder="1" applyAlignment="1" applyProtection="1">
      <alignment horizontal="right" vertical="top"/>
    </xf>
    <xf numFmtId="0" fontId="3" fillId="9" borderId="60" xfId="0" applyFont="1" applyFill="1" applyBorder="1" applyAlignment="1">
      <alignment horizontal="right" vertical="top"/>
    </xf>
    <xf numFmtId="44" fontId="3" fillId="9" borderId="61" xfId="0" applyNumberFormat="1" applyFont="1" applyFill="1" applyBorder="1" applyAlignment="1">
      <alignment vertical="top"/>
    </xf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top"/>
      <protection locked="0"/>
    </xf>
    <xf numFmtId="44" fontId="0" fillId="0" borderId="40" xfId="3" applyFont="1" applyBorder="1" applyAlignment="1" applyProtection="1">
      <alignment vertical="top"/>
      <protection locked="0"/>
    </xf>
    <xf numFmtId="44" fontId="0" fillId="0" borderId="42" xfId="0" applyNumberFormat="1" applyBorder="1" applyAlignment="1">
      <alignment vertical="top"/>
    </xf>
    <xf numFmtId="0" fontId="0" fillId="2" borderId="0" xfId="0" applyFill="1" applyAlignment="1" applyProtection="1">
      <alignment horizontal="center" vertical="top"/>
      <protection locked="0"/>
    </xf>
    <xf numFmtId="44" fontId="0" fillId="0" borderId="45" xfId="0" applyNumberFormat="1" applyBorder="1" applyAlignment="1">
      <alignment vertical="top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vertical="top"/>
      <protection locked="0"/>
    </xf>
    <xf numFmtId="44" fontId="0" fillId="0" borderId="57" xfId="0" applyNumberFormat="1" applyBorder="1" applyAlignment="1">
      <alignment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4" xfId="0" applyBorder="1" applyAlignment="1" applyProtection="1">
      <alignment horizontal="center" vertical="top"/>
      <protection locked="0"/>
    </xf>
    <xf numFmtId="164" fontId="0" fillId="0" borderId="4" xfId="0" applyNumberFormat="1" applyBorder="1" applyAlignment="1" applyProtection="1">
      <alignment vertical="top"/>
      <protection locked="0"/>
    </xf>
    <xf numFmtId="0" fontId="0" fillId="2" borderId="4" xfId="3" applyNumberFormat="1" applyFont="1" applyFill="1" applyBorder="1" applyAlignment="1" applyProtection="1">
      <alignment horizontal="center" vertical="top"/>
      <protection locked="0"/>
    </xf>
    <xf numFmtId="44" fontId="0" fillId="2" borderId="4" xfId="2" applyNumberFormat="1" applyFont="1" applyFill="1" applyBorder="1" applyAlignment="1" applyProtection="1">
      <alignment vertical="top"/>
      <protection locked="0"/>
    </xf>
    <xf numFmtId="0" fontId="0" fillId="0" borderId="4" xfId="3" applyNumberFormat="1" applyFont="1" applyFill="1" applyBorder="1" applyAlignment="1" applyProtection="1">
      <alignment horizontal="center" vertical="top"/>
      <protection locked="0"/>
    </xf>
    <xf numFmtId="44" fontId="0" fillId="0" borderId="4" xfId="2" applyNumberFormat="1" applyFont="1" applyFill="1" applyBorder="1" applyAlignment="1" applyProtection="1">
      <alignment vertical="top"/>
      <protection locked="0"/>
    </xf>
    <xf numFmtId="44" fontId="0" fillId="0" borderId="0" xfId="3" applyFon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44" fontId="0" fillId="2" borderId="0" xfId="3" applyFont="1" applyFill="1" applyBorder="1" applyAlignment="1" applyProtection="1">
      <alignment vertical="top"/>
      <protection locked="0"/>
    </xf>
    <xf numFmtId="44" fontId="0" fillId="0" borderId="0" xfId="3" applyFont="1" applyBorder="1" applyAlignment="1" applyProtection="1">
      <alignment vertical="top"/>
      <protection locked="0"/>
    </xf>
    <xf numFmtId="0" fontId="0" fillId="0" borderId="0" xfId="0" applyAlignment="1">
      <alignment horizontal="left" vertical="top"/>
    </xf>
    <xf numFmtId="0" fontId="0" fillId="0" borderId="58" xfId="0" applyBorder="1" applyAlignment="1">
      <alignment horizontal="center" vertical="top"/>
    </xf>
    <xf numFmtId="44" fontId="0" fillId="0" borderId="43" xfId="3" applyFont="1" applyFill="1" applyBorder="1" applyAlignment="1" applyProtection="1">
      <alignment vertical="top"/>
      <protection locked="0"/>
    </xf>
    <xf numFmtId="0" fontId="0" fillId="0" borderId="51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47" xfId="0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0" fillId="0" borderId="51" xfId="0" applyBorder="1" applyAlignment="1">
      <alignment vertical="top"/>
    </xf>
    <xf numFmtId="0" fontId="0" fillId="0" borderId="1" xfId="0" applyBorder="1" applyAlignment="1">
      <alignment vertical="top"/>
    </xf>
    <xf numFmtId="0" fontId="0" fillId="9" borderId="59" xfId="0" applyFill="1" applyBorder="1" applyAlignment="1">
      <alignment horizontal="left" vertical="top"/>
    </xf>
    <xf numFmtId="0" fontId="0" fillId="9" borderId="2" xfId="0" applyFill="1" applyBorder="1" applyAlignment="1">
      <alignment horizontal="left" vertical="top"/>
    </xf>
    <xf numFmtId="0" fontId="0" fillId="9" borderId="18" xfId="0" applyFill="1" applyBorder="1" applyAlignment="1">
      <alignment horizontal="left" vertical="top"/>
    </xf>
    <xf numFmtId="0" fontId="0" fillId="7" borderId="59" xfId="0" applyFill="1" applyBorder="1" applyAlignment="1">
      <alignment vertical="top"/>
    </xf>
    <xf numFmtId="0" fontId="0" fillId="7" borderId="2" xfId="0" applyFill="1" applyBorder="1" applyAlignment="1">
      <alignment vertical="top"/>
    </xf>
    <xf numFmtId="0" fontId="0" fillId="13" borderId="2" xfId="0" applyFill="1" applyBorder="1" applyAlignment="1">
      <alignment vertical="top"/>
    </xf>
    <xf numFmtId="0" fontId="0" fillId="7" borderId="18" xfId="0" applyFill="1" applyBorder="1" applyAlignment="1">
      <alignment vertical="top"/>
    </xf>
    <xf numFmtId="44" fontId="0" fillId="2" borderId="4" xfId="3" applyFont="1" applyFill="1" applyBorder="1" applyAlignment="1" applyProtection="1">
      <alignment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11" borderId="51" xfId="0" applyFill="1" applyBorder="1" applyAlignment="1">
      <alignment vertical="top"/>
    </xf>
    <xf numFmtId="0" fontId="0" fillId="0" borderId="4" xfId="0" applyBorder="1" applyAlignment="1">
      <alignment horizontal="center" vertical="top"/>
    </xf>
    <xf numFmtId="44" fontId="0" fillId="0" borderId="0" xfId="3" applyFont="1" applyFill="1" applyBorder="1" applyAlignment="1" applyProtection="1">
      <alignment vertical="top"/>
    </xf>
    <xf numFmtId="0" fontId="0" fillId="9" borderId="62" xfId="0" applyFill="1" applyBorder="1" applyAlignment="1">
      <alignment vertical="top"/>
    </xf>
    <xf numFmtId="0" fontId="0" fillId="9" borderId="60" xfId="0" applyFill="1" applyBorder="1" applyAlignment="1">
      <alignment vertical="top"/>
    </xf>
    <xf numFmtId="4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quotePrefix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3" fillId="0" borderId="0" xfId="0" quotePrefix="1" applyNumberFormat="1" applyFont="1"/>
    <xf numFmtId="49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7" fillId="0" borderId="0" xfId="0" quotePrefix="1" applyFont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2" fillId="0" borderId="0" xfId="0" applyNumberFormat="1" applyFont="1"/>
    <xf numFmtId="1" fontId="2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7" xfId="0" applyFill="1" applyBorder="1"/>
    <xf numFmtId="0" fontId="0" fillId="0" borderId="11" xfId="0" applyBorder="1" applyAlignment="1">
      <alignment horizontal="center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7" xfId="0" applyFont="1" applyFill="1" applyBorder="1"/>
    <xf numFmtId="0" fontId="0" fillId="0" borderId="16" xfId="0" applyBorder="1"/>
    <xf numFmtId="0" fontId="2" fillId="0" borderId="7" xfId="0" applyFont="1" applyBorder="1"/>
    <xf numFmtId="0" fontId="0" fillId="0" borderId="15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0" borderId="18" xfId="0" applyBorder="1"/>
    <xf numFmtId="0" fontId="0" fillId="6" borderId="19" xfId="0" applyFill="1" applyBorder="1" applyAlignment="1">
      <alignment horizontal="center"/>
    </xf>
    <xf numFmtId="10" fontId="0" fillId="6" borderId="19" xfId="0" applyNumberFormat="1" applyFill="1" applyBorder="1" applyAlignment="1">
      <alignment horizontal="left"/>
    </xf>
    <xf numFmtId="0" fontId="3" fillId="8" borderId="6" xfId="0" applyFont="1" applyFill="1" applyBorder="1"/>
    <xf numFmtId="0" fontId="2" fillId="0" borderId="11" xfId="0" applyFont="1" applyBorder="1" applyAlignment="1">
      <alignment horizontal="center"/>
    </xf>
    <xf numFmtId="0" fontId="3" fillId="9" borderId="19" xfId="0" applyFont="1" applyFill="1" applyBorder="1" applyAlignment="1">
      <alignment horizontal="left"/>
    </xf>
    <xf numFmtId="0" fontId="0" fillId="9" borderId="18" xfId="0" applyFill="1" applyBorder="1"/>
    <xf numFmtId="39" fontId="0" fillId="0" borderId="0" xfId="0" applyNumberForma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7" xfId="0" applyBorder="1" applyAlignment="1">
      <alignment horizontal="centerContinuous"/>
    </xf>
    <xf numFmtId="0" fontId="2" fillId="0" borderId="64" xfId="0" applyFont="1" applyBorder="1"/>
    <xf numFmtId="0" fontId="7" fillId="0" borderId="27" xfId="0" applyFont="1" applyBorder="1" applyAlignment="1">
      <alignment horizontal="right"/>
    </xf>
    <xf numFmtId="0" fontId="0" fillId="0" borderId="29" xfId="0" applyBorder="1"/>
    <xf numFmtId="0" fontId="7" fillId="0" borderId="30" xfId="0" applyFont="1" applyBorder="1" applyAlignment="1">
      <alignment horizontal="right"/>
    </xf>
    <xf numFmtId="2" fontId="0" fillId="0" borderId="0" xfId="0" applyNumberFormat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2" fontId="3" fillId="0" borderId="35" xfId="0" applyNumberFormat="1" applyFont="1" applyBorder="1" applyAlignment="1">
      <alignment horizontal="center" vertical="center" wrapText="1"/>
    </xf>
    <xf numFmtId="2" fontId="0" fillId="0" borderId="39" xfId="0" applyNumberFormat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2" fontId="0" fillId="0" borderId="5" xfId="0" applyNumberFormat="1" applyBorder="1" applyAlignment="1" applyProtection="1">
      <alignment horizontal="center" vertical="top"/>
      <protection locked="0"/>
    </xf>
    <xf numFmtId="2" fontId="3" fillId="0" borderId="47" xfId="0" applyNumberFormat="1" applyFon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>
      <alignment horizontal="center" vertical="top"/>
    </xf>
    <xf numFmtId="2" fontId="0" fillId="0" borderId="4" xfId="0" applyNumberFormat="1" applyBorder="1" applyAlignment="1" applyProtection="1">
      <alignment horizontal="center" vertical="top"/>
      <protection locked="0"/>
    </xf>
    <xf numFmtId="2" fontId="0" fillId="2" borderId="4" xfId="3" applyNumberFormat="1" applyFont="1" applyFill="1" applyBorder="1" applyAlignment="1" applyProtection="1">
      <alignment horizontal="center" vertical="top"/>
      <protection locked="0"/>
    </xf>
    <xf numFmtId="2" fontId="0" fillId="0" borderId="4" xfId="3" applyNumberFormat="1" applyFont="1" applyFill="1" applyBorder="1" applyAlignment="1" applyProtection="1">
      <alignment horizontal="center" vertical="top"/>
      <protection locked="0"/>
    </xf>
    <xf numFmtId="2" fontId="3" fillId="0" borderId="47" xfId="0" applyNumberFormat="1" applyFont="1" applyBorder="1" applyAlignment="1" applyProtection="1">
      <alignment horizontal="left" vertical="top"/>
      <protection locked="0"/>
    </xf>
    <xf numFmtId="2" fontId="3" fillId="12" borderId="47" xfId="0" applyNumberFormat="1" applyFont="1" applyFill="1" applyBorder="1" applyAlignment="1" applyProtection="1">
      <alignment horizontal="left" vertical="top"/>
      <protection locked="0"/>
    </xf>
    <xf numFmtId="2" fontId="0" fillId="0" borderId="43" xfId="0" applyNumberFormat="1" applyBorder="1" applyAlignment="1" applyProtection="1">
      <alignment horizontal="center" vertical="top"/>
      <protection locked="0"/>
    </xf>
    <xf numFmtId="2" fontId="0" fillId="0" borderId="1" xfId="0" applyNumberFormat="1" applyBorder="1" applyAlignment="1">
      <alignment horizontal="left" vertical="top" wrapText="1"/>
    </xf>
    <xf numFmtId="2" fontId="0" fillId="0" borderId="47" xfId="0" applyNumberFormat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2" fontId="0" fillId="9" borderId="47" xfId="0" applyNumberFormat="1" applyFill="1" applyBorder="1" applyAlignment="1">
      <alignment horizontal="left" vertical="top"/>
    </xf>
    <xf numFmtId="2" fontId="0" fillId="0" borderId="47" xfId="0" applyNumberFormat="1" applyBorder="1" applyAlignment="1" applyProtection="1">
      <alignment horizontal="center" vertical="top"/>
      <protection locked="0"/>
    </xf>
    <xf numFmtId="2" fontId="0" fillId="0" borderId="43" xfId="0" applyNumberFormat="1" applyBorder="1" applyAlignment="1">
      <alignment horizontal="center" vertical="top"/>
    </xf>
    <xf numFmtId="2" fontId="0" fillId="9" borderId="60" xfId="0" applyNumberFormat="1" applyFill="1" applyBorder="1" applyAlignment="1">
      <alignment vertical="top"/>
    </xf>
    <xf numFmtId="2" fontId="0" fillId="0" borderId="0" xfId="0" applyNumberFormat="1" applyProtection="1">
      <protection locked="0"/>
    </xf>
    <xf numFmtId="10" fontId="0" fillId="2" borderId="19" xfId="4" applyNumberFormat="1" applyFon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5" fontId="0" fillId="0" borderId="0" xfId="1" applyNumberFormat="1" applyFont="1"/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center"/>
    </xf>
    <xf numFmtId="165" fontId="3" fillId="0" borderId="0" xfId="1" applyNumberFormat="1" applyFont="1"/>
    <xf numFmtId="165" fontId="4" fillId="0" borderId="0" xfId="1" applyNumberFormat="1" applyFont="1"/>
    <xf numFmtId="165" fontId="3" fillId="0" borderId="3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65" fontId="5" fillId="0" borderId="0" xfId="1" applyNumberFormat="1" applyFont="1"/>
    <xf numFmtId="165" fontId="7" fillId="0" borderId="23" xfId="1" applyNumberFormat="1" applyFont="1" applyBorder="1" applyAlignment="1">
      <alignment horizontal="centerContinuous"/>
    </xf>
    <xf numFmtId="165" fontId="3" fillId="0" borderId="26" xfId="1" applyNumberFormat="1" applyFont="1" applyBorder="1" applyAlignment="1">
      <alignment horizontal="centerContinuous"/>
    </xf>
    <xf numFmtId="165" fontId="0" fillId="0" borderId="63" xfId="1" applyNumberFormat="1" applyFont="1" applyBorder="1"/>
    <xf numFmtId="165" fontId="7" fillId="0" borderId="26" xfId="1" applyNumberFormat="1" applyFont="1" applyBorder="1" applyAlignment="1">
      <alignment horizontal="left"/>
    </xf>
    <xf numFmtId="165" fontId="7" fillId="0" borderId="28" xfId="1" applyNumberFormat="1" applyFont="1" applyBorder="1" applyAlignment="1">
      <alignment horizontal="left"/>
    </xf>
    <xf numFmtId="165" fontId="0" fillId="4" borderId="8" xfId="1" applyNumberFormat="1" applyFont="1" applyFill="1" applyBorder="1" applyAlignment="1" applyProtection="1"/>
    <xf numFmtId="165" fontId="0" fillId="4" borderId="10" xfId="1" applyNumberFormat="1" applyFont="1" applyFill="1" applyBorder="1" applyAlignment="1" applyProtection="1"/>
    <xf numFmtId="44" fontId="0" fillId="4" borderId="6" xfId="1" applyFont="1" applyFill="1" applyBorder="1" applyAlignment="1" applyProtection="1"/>
    <xf numFmtId="44" fontId="0" fillId="4" borderId="9" xfId="1" applyFont="1" applyFill="1" applyBorder="1" applyAlignment="1" applyProtection="1"/>
    <xf numFmtId="165" fontId="0" fillId="4" borderId="6" xfId="1" applyNumberFormat="1" applyFont="1" applyFill="1" applyBorder="1" applyAlignment="1" applyProtection="1"/>
    <xf numFmtId="165" fontId="0" fillId="0" borderId="6" xfId="1" applyNumberFormat="1" applyFont="1" applyBorder="1" applyAlignment="1" applyProtection="1"/>
    <xf numFmtId="44" fontId="0" fillId="0" borderId="6" xfId="1" applyFont="1" applyBorder="1" applyAlignment="1" applyProtection="1"/>
    <xf numFmtId="44" fontId="5" fillId="5" borderId="12" xfId="1" applyFont="1" applyFill="1" applyBorder="1" applyAlignment="1" applyProtection="1"/>
    <xf numFmtId="44" fontId="5" fillId="5" borderId="13" xfId="1" applyFont="1" applyFill="1" applyBorder="1" applyAlignment="1" applyProtection="1"/>
    <xf numFmtId="44" fontId="5" fillId="5" borderId="14" xfId="1" applyFont="1" applyFill="1" applyBorder="1" applyAlignment="1" applyProtection="1"/>
    <xf numFmtId="44" fontId="0" fillId="4" borderId="8" xfId="1" applyFont="1" applyFill="1" applyBorder="1" applyAlignment="1" applyProtection="1"/>
    <xf numFmtId="165" fontId="0" fillId="0" borderId="19" xfId="1" applyNumberFormat="1" applyFont="1" applyBorder="1" applyAlignment="1" applyProtection="1"/>
    <xf numFmtId="44" fontId="0" fillId="0" borderId="19" xfId="1" applyFont="1" applyBorder="1" applyAlignment="1" applyProtection="1"/>
    <xf numFmtId="44" fontId="0" fillId="6" borderId="31" xfId="1" applyFont="1" applyFill="1" applyBorder="1" applyAlignment="1" applyProtection="1"/>
    <xf numFmtId="165" fontId="6" fillId="7" borderId="20" xfId="1" applyNumberFormat="1" applyFont="1" applyFill="1" applyBorder="1" applyAlignment="1" applyProtection="1"/>
    <xf numFmtId="44" fontId="6" fillId="7" borderId="20" xfId="1" quotePrefix="1" applyFont="1" applyFill="1" applyBorder="1" applyAlignment="1" applyProtection="1"/>
    <xf numFmtId="44" fontId="0" fillId="6" borderId="19" xfId="0" applyNumberFormat="1" applyFill="1" applyBorder="1"/>
    <xf numFmtId="0" fontId="5" fillId="5" borderId="13" xfId="0" applyFont="1" applyFill="1" applyBorder="1"/>
    <xf numFmtId="165" fontId="0" fillId="8" borderId="6" xfId="1" applyNumberFormat="1" applyFont="1" applyFill="1" applyBorder="1" applyAlignment="1" applyProtection="1"/>
    <xf numFmtId="44" fontId="0" fillId="8" borderId="6" xfId="1" applyFont="1" applyFill="1" applyBorder="1" applyAlignment="1" applyProtection="1"/>
    <xf numFmtId="44" fontId="0" fillId="0" borderId="21" xfId="1" applyFont="1" applyBorder="1" applyAlignment="1" applyProtection="1"/>
    <xf numFmtId="165" fontId="2" fillId="9" borderId="22" xfId="1" applyNumberFormat="1" applyFont="1" applyFill="1" applyBorder="1" applyAlignment="1" applyProtection="1"/>
    <xf numFmtId="44" fontId="2" fillId="9" borderId="22" xfId="1" applyFont="1" applyFill="1" applyBorder="1" applyAlignment="1" applyProtection="1"/>
    <xf numFmtId="44" fontId="0" fillId="9" borderId="19" xfId="1" applyFont="1" applyFill="1" applyBorder="1" applyAlignment="1" applyProtection="1"/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44" fontId="3" fillId="0" borderId="36" xfId="0" applyNumberFormat="1" applyFont="1" applyBorder="1" applyAlignment="1" applyProtection="1">
      <alignment horizontal="center" vertical="center" wrapText="1"/>
      <protection locked="0"/>
    </xf>
    <xf numFmtId="44" fontId="0" fillId="0" borderId="41" xfId="0" applyNumberFormat="1" applyBorder="1" applyAlignment="1" applyProtection="1">
      <alignment vertical="top"/>
      <protection locked="0"/>
    </xf>
    <xf numFmtId="44" fontId="0" fillId="6" borderId="44" xfId="0" applyNumberFormat="1" applyFill="1" applyBorder="1" applyAlignment="1" applyProtection="1">
      <alignment vertical="top"/>
      <protection locked="0"/>
    </xf>
    <xf numFmtId="44" fontId="0" fillId="0" borderId="56" xfId="0" applyNumberFormat="1" applyBorder="1" applyAlignment="1" applyProtection="1">
      <alignment vertical="top"/>
      <protection locked="0"/>
    </xf>
    <xf numFmtId="44" fontId="0" fillId="0" borderId="44" xfId="0" applyNumberFormat="1" applyBorder="1" applyAlignment="1" applyProtection="1">
      <alignment vertical="top"/>
      <protection locked="0"/>
    </xf>
    <xf numFmtId="44" fontId="3" fillId="4" borderId="52" xfId="0" applyNumberFormat="1" applyFont="1" applyFill="1" applyBorder="1" applyAlignment="1" applyProtection="1">
      <alignment vertical="top"/>
      <protection locked="0"/>
    </xf>
    <xf numFmtId="44" fontId="0" fillId="0" borderId="55" xfId="0" applyNumberFormat="1" applyBorder="1" applyAlignment="1" applyProtection="1">
      <alignment vertical="top"/>
      <protection locked="0"/>
    </xf>
    <xf numFmtId="44" fontId="3" fillId="9" borderId="52" xfId="0" applyNumberFormat="1" applyFont="1" applyFill="1" applyBorder="1" applyAlignment="1" applyProtection="1">
      <alignment vertical="top"/>
      <protection locked="0"/>
    </xf>
    <xf numFmtId="44" fontId="3" fillId="7" borderId="52" xfId="0" applyNumberFormat="1" applyFont="1" applyFill="1" applyBorder="1" applyAlignment="1" applyProtection="1">
      <alignment horizontal="center" vertical="top"/>
      <protection locked="0"/>
    </xf>
    <xf numFmtId="44" fontId="0" fillId="8" borderId="19" xfId="0" applyNumberFormat="1" applyFill="1" applyBorder="1" applyAlignment="1" applyProtection="1">
      <alignment vertical="top"/>
      <protection locked="0"/>
    </xf>
    <xf numFmtId="44" fontId="3" fillId="9" borderId="61" xfId="0" applyNumberFormat="1" applyFont="1" applyFill="1" applyBorder="1" applyAlignment="1" applyProtection="1">
      <alignment vertical="top"/>
      <protection locked="0"/>
    </xf>
    <xf numFmtId="2" fontId="10" fillId="2" borderId="1" xfId="0" applyNumberFormat="1" applyFont="1" applyFill="1" applyBorder="1" applyAlignment="1" applyProtection="1">
      <alignment horizontal="center" wrapText="1"/>
      <protection locked="0"/>
    </xf>
    <xf numFmtId="2" fontId="10" fillId="3" borderId="1" xfId="0" applyNumberFormat="1" applyFont="1" applyFill="1" applyBorder="1" applyAlignment="1" applyProtection="1">
      <alignment horizontal="center" wrapText="1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11" borderId="43" xfId="0" applyFont="1" applyFill="1" applyBorder="1" applyAlignment="1" applyProtection="1">
      <alignment vertical="top"/>
      <protection locked="0"/>
    </xf>
    <xf numFmtId="0" fontId="3" fillId="11" borderId="0" xfId="0" applyFont="1" applyFill="1" applyAlignment="1" applyProtection="1">
      <alignment vertical="top"/>
      <protection locked="0"/>
    </xf>
    <xf numFmtId="0" fontId="3" fillId="11" borderId="49" xfId="0" applyFont="1" applyFill="1" applyBorder="1" applyAlignment="1" applyProtection="1">
      <alignment vertical="top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49" xfId="0" applyBorder="1" applyAlignment="1" applyProtection="1">
      <alignment vertical="top" wrapText="1"/>
      <protection locked="0"/>
    </xf>
  </cellXfs>
  <cellStyles count="5">
    <cellStyle name="Comma" xfId="2" builtinId="3"/>
    <cellStyle name="Currency" xfId="1" builtinId="4"/>
    <cellStyle name="Currency 2" xfId="3" xr:uid="{1AB32EFC-4FE7-4621-BF25-6CDD727A5F46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5C07-44CC-46FB-8E45-56CF687AB588}">
  <sheetPr>
    <tabColor theme="5" tint="0.39997558519241921"/>
    <pageSetUpPr fitToPage="1"/>
  </sheetPr>
  <dimension ref="A1:I212"/>
  <sheetViews>
    <sheetView showGridLines="0" topLeftCell="A173" zoomScaleNormal="100" workbookViewId="0">
      <selection activeCell="C10" sqref="C10"/>
    </sheetView>
  </sheetViews>
  <sheetFormatPr defaultColWidth="8.1796875" defaultRowHeight="12.5" x14ac:dyDescent="0.25"/>
  <cols>
    <col min="1" max="1" width="12.7265625" customWidth="1"/>
    <col min="2" max="2" width="26.1796875" customWidth="1"/>
    <col min="3" max="3" width="8.7265625" style="154" customWidth="1"/>
    <col min="4" max="4" width="8.7265625" customWidth="1"/>
    <col min="5" max="5" width="14.54296875" customWidth="1"/>
    <col min="6" max="6" width="18.7265625" style="110" customWidth="1"/>
    <col min="7" max="7" width="18.7265625" style="63" customWidth="1"/>
  </cols>
  <sheetData>
    <row r="1" spans="1:8" ht="13" customHeight="1" x14ac:dyDescent="0.3">
      <c r="A1" s="37"/>
    </row>
    <row r="2" spans="1:8" ht="13" customHeight="1" x14ac:dyDescent="0.3">
      <c r="A2" s="39" t="s">
        <v>0</v>
      </c>
      <c r="B2" s="40">
        <f>'Budget Expenditure Summary '!B3</f>
        <v>0</v>
      </c>
      <c r="F2" s="218" t="s">
        <v>68</v>
      </c>
      <c r="G2" s="42">
        <f>'Budget Expenditure Summary '!E3</f>
        <v>0</v>
      </c>
    </row>
    <row r="3" spans="1:8" ht="13" customHeight="1" x14ac:dyDescent="0.3">
      <c r="A3" s="41" t="s">
        <v>3</v>
      </c>
      <c r="B3" s="43">
        <f>'Budget Expenditure Summary '!B10</f>
        <v>0</v>
      </c>
      <c r="C3" s="155"/>
      <c r="F3" s="218" t="s">
        <v>69</v>
      </c>
      <c r="G3" s="45">
        <f>'Budget Expenditure Summary '!E6</f>
        <v>0</v>
      </c>
      <c r="H3" s="64"/>
    </row>
    <row r="4" spans="1:8" ht="13" customHeight="1" x14ac:dyDescent="0.3">
      <c r="A4" s="39"/>
      <c r="B4" s="39"/>
      <c r="C4" s="156"/>
      <c r="H4" s="64"/>
    </row>
    <row r="5" spans="1:8" s="44" customFormat="1" ht="13" customHeight="1" x14ac:dyDescent="0.3">
      <c r="C5" s="155"/>
      <c r="F5" s="219"/>
      <c r="G5" s="46"/>
    </row>
    <row r="6" spans="1:8" ht="13" customHeight="1" thickBot="1" x14ac:dyDescent="0.35">
      <c r="A6" s="44" t="s">
        <v>70</v>
      </c>
      <c r="B6" s="44" t="s">
        <v>71</v>
      </c>
      <c r="C6" s="155" t="s">
        <v>72</v>
      </c>
      <c r="D6" s="44" t="s">
        <v>73</v>
      </c>
      <c r="E6" s="44" t="s">
        <v>74</v>
      </c>
      <c r="F6" s="219" t="s">
        <v>75</v>
      </c>
    </row>
    <row r="7" spans="1:8" s="65" customFormat="1" ht="27.75" customHeight="1" thickTop="1" thickBot="1" x14ac:dyDescent="0.3">
      <c r="A7" s="47" t="s">
        <v>76</v>
      </c>
      <c r="B7" s="48" t="s">
        <v>77</v>
      </c>
      <c r="C7" s="157" t="s">
        <v>78</v>
      </c>
      <c r="D7" s="48" t="s">
        <v>79</v>
      </c>
      <c r="E7" s="49" t="s">
        <v>80</v>
      </c>
      <c r="F7" s="220" t="s">
        <v>81</v>
      </c>
      <c r="G7" s="50" t="s">
        <v>82</v>
      </c>
    </row>
    <row r="8" spans="1:8" s="55" customFormat="1" ht="13" customHeight="1" thickTop="1" x14ac:dyDescent="0.25">
      <c r="A8" s="16"/>
      <c r="B8" s="32"/>
      <c r="C8" s="158"/>
      <c r="D8" s="66"/>
      <c r="E8" s="67"/>
      <c r="F8" s="221"/>
      <c r="G8" s="68"/>
    </row>
    <row r="9" spans="1:8" s="55" customFormat="1" ht="13" customHeight="1" x14ac:dyDescent="0.25">
      <c r="A9" s="7">
        <v>100</v>
      </c>
      <c r="B9" s="24" t="s">
        <v>83</v>
      </c>
      <c r="C9" s="159"/>
      <c r="D9" s="69"/>
      <c r="E9" s="23"/>
      <c r="F9" s="222">
        <f>C9*D9*E9</f>
        <v>0</v>
      </c>
      <c r="G9" s="70"/>
    </row>
    <row r="10" spans="1:8" s="55" customFormat="1" ht="13" customHeight="1" x14ac:dyDescent="0.25">
      <c r="A10" s="7"/>
      <c r="B10" s="24" t="s">
        <v>84</v>
      </c>
      <c r="C10" s="159"/>
      <c r="D10" s="69"/>
      <c r="E10" s="23"/>
      <c r="F10" s="222">
        <f t="shared" ref="F10:F20" si="0">C10*D10*E10</f>
        <v>0</v>
      </c>
      <c r="G10" s="70"/>
    </row>
    <row r="11" spans="1:8" s="55" customFormat="1" ht="13" customHeight="1" x14ac:dyDescent="0.25">
      <c r="A11" s="7"/>
      <c r="B11" s="24" t="s">
        <v>85</v>
      </c>
      <c r="C11" s="159"/>
      <c r="D11" s="69"/>
      <c r="E11" s="23"/>
      <c r="F11" s="222">
        <f t="shared" si="0"/>
        <v>0</v>
      </c>
      <c r="G11" s="70"/>
    </row>
    <row r="12" spans="1:8" s="55" customFormat="1" ht="13" customHeight="1" x14ac:dyDescent="0.25">
      <c r="A12" s="7"/>
      <c r="B12" s="24" t="s">
        <v>86</v>
      </c>
      <c r="C12" s="159"/>
      <c r="D12" s="69"/>
      <c r="E12" s="23"/>
      <c r="F12" s="222">
        <f t="shared" si="0"/>
        <v>0</v>
      </c>
      <c r="G12" s="70"/>
    </row>
    <row r="13" spans="1:8" s="55" customFormat="1" ht="13" customHeight="1" x14ac:dyDescent="0.25">
      <c r="A13" s="7"/>
      <c r="B13" s="24" t="s">
        <v>87</v>
      </c>
      <c r="C13" s="159"/>
      <c r="D13" s="69"/>
      <c r="E13" s="23"/>
      <c r="F13" s="222">
        <f t="shared" si="0"/>
        <v>0</v>
      </c>
      <c r="G13" s="70"/>
    </row>
    <row r="14" spans="1:8" s="55" customFormat="1" ht="13" customHeight="1" x14ac:dyDescent="0.25">
      <c r="A14" s="7"/>
      <c r="B14" s="24" t="s">
        <v>88</v>
      </c>
      <c r="C14" s="159"/>
      <c r="D14" s="69"/>
      <c r="E14" s="23"/>
      <c r="F14" s="222">
        <f t="shared" si="0"/>
        <v>0</v>
      </c>
      <c r="G14" s="70"/>
    </row>
    <row r="15" spans="1:8" s="55" customFormat="1" ht="13" customHeight="1" x14ac:dyDescent="0.25">
      <c r="A15" s="7"/>
      <c r="B15" s="24" t="s">
        <v>89</v>
      </c>
      <c r="C15" s="159"/>
      <c r="D15" s="69"/>
      <c r="E15" s="23"/>
      <c r="F15" s="222">
        <f t="shared" si="0"/>
        <v>0</v>
      </c>
      <c r="G15" s="70"/>
    </row>
    <row r="16" spans="1:8" s="55" customFormat="1" ht="13" customHeight="1" x14ac:dyDescent="0.25">
      <c r="A16" s="7"/>
      <c r="B16" s="26"/>
      <c r="C16" s="159"/>
      <c r="D16" s="69"/>
      <c r="E16" s="23"/>
      <c r="F16" s="222">
        <f t="shared" si="0"/>
        <v>0</v>
      </c>
      <c r="G16" s="70"/>
    </row>
    <row r="17" spans="1:7" s="55" customFormat="1" ht="13" customHeight="1" x14ac:dyDescent="0.25">
      <c r="A17" s="7"/>
      <c r="B17" s="24" t="s">
        <v>90</v>
      </c>
      <c r="C17" s="159"/>
      <c r="D17" s="69"/>
      <c r="E17" s="23"/>
      <c r="F17" s="222">
        <f t="shared" si="0"/>
        <v>0</v>
      </c>
      <c r="G17" s="70"/>
    </row>
    <row r="18" spans="1:7" s="55" customFormat="1" ht="13" customHeight="1" x14ac:dyDescent="0.25">
      <c r="A18" s="7"/>
      <c r="B18" s="24"/>
      <c r="C18" s="159"/>
      <c r="D18" s="69"/>
      <c r="E18" s="23"/>
      <c r="F18" s="222">
        <f t="shared" si="0"/>
        <v>0</v>
      </c>
      <c r="G18" s="70"/>
    </row>
    <row r="19" spans="1:7" s="55" customFormat="1" ht="13" customHeight="1" x14ac:dyDescent="0.25">
      <c r="A19" s="7"/>
      <c r="B19" s="24"/>
      <c r="C19" s="159"/>
      <c r="D19" s="69"/>
      <c r="E19" s="23"/>
      <c r="F19" s="222">
        <f t="shared" si="0"/>
        <v>0</v>
      </c>
      <c r="G19" s="70"/>
    </row>
    <row r="20" spans="1:7" s="55" customFormat="1" ht="13" customHeight="1" x14ac:dyDescent="0.25">
      <c r="A20" s="7"/>
      <c r="B20" s="24"/>
      <c r="C20" s="159"/>
      <c r="D20" s="69"/>
      <c r="E20" s="23"/>
      <c r="F20" s="222">
        <f t="shared" si="0"/>
        <v>0</v>
      </c>
      <c r="G20" s="70"/>
    </row>
    <row r="21" spans="1:7" s="55" customFormat="1" ht="13" customHeight="1" thickBot="1" x14ac:dyDescent="0.3">
      <c r="A21" s="7"/>
      <c r="B21" s="33"/>
      <c r="C21" s="160"/>
      <c r="D21" s="71"/>
      <c r="E21" s="72"/>
      <c r="F21" s="223"/>
      <c r="G21" s="73"/>
    </row>
    <row r="22" spans="1:7" s="55" customFormat="1" ht="13" customHeight="1" x14ac:dyDescent="0.25">
      <c r="A22" s="7"/>
      <c r="B22" s="19" t="s">
        <v>91</v>
      </c>
      <c r="C22" s="161"/>
      <c r="D22" s="20"/>
      <c r="E22" s="21"/>
      <c r="F22" s="224"/>
      <c r="G22" s="70"/>
    </row>
    <row r="23" spans="1:7" s="55" customFormat="1" ht="45" customHeight="1" thickBot="1" x14ac:dyDescent="0.3">
      <c r="A23" s="7"/>
      <c r="B23" s="240"/>
      <c r="C23" s="241"/>
      <c r="D23" s="241"/>
      <c r="E23" s="242"/>
      <c r="F23" s="224"/>
      <c r="G23" s="70"/>
    </row>
    <row r="24" spans="1:7" s="55" customFormat="1" ht="13" customHeight="1" thickBot="1" x14ac:dyDescent="0.3">
      <c r="A24" s="74"/>
      <c r="B24" s="75"/>
      <c r="C24" s="162"/>
      <c r="D24" s="76"/>
      <c r="E24" s="52" t="s">
        <v>92</v>
      </c>
      <c r="F24" s="225"/>
      <c r="G24" s="53">
        <f>SUM(F9:F20)</f>
        <v>0</v>
      </c>
    </row>
    <row r="25" spans="1:7" s="65" customFormat="1" ht="29.15" customHeight="1" thickTop="1" thickBot="1" x14ac:dyDescent="0.3">
      <c r="A25" s="47" t="s">
        <v>93</v>
      </c>
      <c r="B25" s="48" t="s">
        <v>94</v>
      </c>
      <c r="C25" s="157" t="s">
        <v>78</v>
      </c>
      <c r="D25" s="48" t="s">
        <v>79</v>
      </c>
      <c r="E25" s="49" t="s">
        <v>80</v>
      </c>
      <c r="F25" s="220" t="s">
        <v>81</v>
      </c>
      <c r="G25" s="50" t="s">
        <v>82</v>
      </c>
    </row>
    <row r="26" spans="1:7" s="55" customFormat="1" ht="13" customHeight="1" thickTop="1" x14ac:dyDescent="0.25">
      <c r="A26" s="31"/>
      <c r="B26" s="17" t="s">
        <v>95</v>
      </c>
      <c r="C26" s="163"/>
      <c r="D26" s="66"/>
      <c r="E26" s="78"/>
      <c r="F26" s="226"/>
      <c r="G26" s="70"/>
    </row>
    <row r="27" spans="1:7" s="55" customFormat="1" ht="13" customHeight="1" x14ac:dyDescent="0.25">
      <c r="A27" s="7">
        <v>200</v>
      </c>
      <c r="B27" s="6" t="s">
        <v>96</v>
      </c>
      <c r="C27" s="164"/>
      <c r="D27" s="79"/>
      <c r="E27" s="80"/>
      <c r="F27" s="222">
        <f>C27*D27*E27</f>
        <v>0</v>
      </c>
      <c r="G27" s="70"/>
    </row>
    <row r="28" spans="1:7" s="55" customFormat="1" ht="13" customHeight="1" x14ac:dyDescent="0.25">
      <c r="A28" s="7"/>
      <c r="B28" s="6" t="s">
        <v>97</v>
      </c>
      <c r="C28" s="164"/>
      <c r="D28" s="79"/>
      <c r="E28" s="80"/>
      <c r="F28" s="222">
        <f t="shared" ref="F28:F40" si="1">C28*D28*E28</f>
        <v>0</v>
      </c>
      <c r="G28" s="70"/>
    </row>
    <row r="29" spans="1:7" s="55" customFormat="1" ht="13" customHeight="1" x14ac:dyDescent="0.25">
      <c r="A29" s="7"/>
      <c r="B29" s="6" t="s">
        <v>98</v>
      </c>
      <c r="C29" s="164"/>
      <c r="D29" s="79"/>
      <c r="E29" s="80"/>
      <c r="F29" s="222">
        <f t="shared" si="1"/>
        <v>0</v>
      </c>
      <c r="G29" s="70"/>
    </row>
    <row r="30" spans="1:7" s="55" customFormat="1" ht="13" customHeight="1" x14ac:dyDescent="0.25">
      <c r="A30" s="7"/>
      <c r="B30" s="6" t="s">
        <v>99</v>
      </c>
      <c r="C30" s="164"/>
      <c r="D30" s="79"/>
      <c r="E30" s="80"/>
      <c r="F30" s="222">
        <f t="shared" si="1"/>
        <v>0</v>
      </c>
      <c r="G30" s="70"/>
    </row>
    <row r="31" spans="1:7" s="55" customFormat="1" ht="13" customHeight="1" x14ac:dyDescent="0.25">
      <c r="A31" s="7"/>
      <c r="B31" s="6" t="s">
        <v>100</v>
      </c>
      <c r="C31" s="164"/>
      <c r="D31" s="79"/>
      <c r="E31" s="80"/>
      <c r="F31" s="222">
        <f t="shared" si="1"/>
        <v>0</v>
      </c>
      <c r="G31" s="70"/>
    </row>
    <row r="32" spans="1:7" s="55" customFormat="1" ht="13" customHeight="1" x14ac:dyDescent="0.25">
      <c r="A32" s="7"/>
      <c r="B32" s="6" t="s">
        <v>101</v>
      </c>
      <c r="C32" s="164"/>
      <c r="D32" s="79"/>
      <c r="E32" s="80"/>
      <c r="F32" s="222">
        <f t="shared" si="1"/>
        <v>0</v>
      </c>
      <c r="G32" s="70"/>
    </row>
    <row r="33" spans="1:7" s="55" customFormat="1" ht="13" customHeight="1" x14ac:dyDescent="0.25">
      <c r="A33" s="7"/>
      <c r="B33" s="6" t="s">
        <v>102</v>
      </c>
      <c r="C33" s="164"/>
      <c r="D33" s="79"/>
      <c r="E33" s="80"/>
      <c r="F33" s="222">
        <f t="shared" si="1"/>
        <v>0</v>
      </c>
      <c r="G33" s="70"/>
    </row>
    <row r="34" spans="1:7" s="55" customFormat="1" ht="13" customHeight="1" x14ac:dyDescent="0.25">
      <c r="A34" s="7"/>
      <c r="B34" s="6" t="s">
        <v>103</v>
      </c>
      <c r="C34" s="164"/>
      <c r="D34" s="79"/>
      <c r="E34" s="80"/>
      <c r="F34" s="222">
        <f t="shared" si="1"/>
        <v>0</v>
      </c>
      <c r="G34" s="70"/>
    </row>
    <row r="35" spans="1:7" s="55" customFormat="1" ht="13" customHeight="1" x14ac:dyDescent="0.25">
      <c r="A35" s="7"/>
      <c r="B35" s="6" t="s">
        <v>104</v>
      </c>
      <c r="C35" s="164"/>
      <c r="D35" s="79"/>
      <c r="E35" s="80"/>
      <c r="F35" s="222">
        <f t="shared" si="1"/>
        <v>0</v>
      </c>
      <c r="G35" s="70"/>
    </row>
    <row r="36" spans="1:7" s="55" customFormat="1" ht="13" customHeight="1" x14ac:dyDescent="0.25">
      <c r="A36" s="7"/>
      <c r="B36" s="6" t="s">
        <v>105</v>
      </c>
      <c r="C36" s="164"/>
      <c r="D36" s="79"/>
      <c r="E36" s="80"/>
      <c r="F36" s="222">
        <f t="shared" si="1"/>
        <v>0</v>
      </c>
      <c r="G36" s="70"/>
    </row>
    <row r="37" spans="1:7" s="55" customFormat="1" ht="13" customHeight="1" x14ac:dyDescent="0.25">
      <c r="A37" s="7"/>
      <c r="B37" s="26"/>
      <c r="C37" s="165"/>
      <c r="D37" s="81"/>
      <c r="E37" s="82"/>
      <c r="F37" s="224"/>
      <c r="G37" s="70"/>
    </row>
    <row r="38" spans="1:7" s="55" customFormat="1" ht="13" customHeight="1" x14ac:dyDescent="0.25">
      <c r="A38" s="7">
        <v>250</v>
      </c>
      <c r="B38" s="6" t="s">
        <v>106</v>
      </c>
      <c r="C38" s="164"/>
      <c r="D38" s="79"/>
      <c r="E38" s="80"/>
      <c r="F38" s="222">
        <f t="shared" si="1"/>
        <v>0</v>
      </c>
      <c r="G38" s="70"/>
    </row>
    <row r="39" spans="1:7" s="55" customFormat="1" ht="13" customHeight="1" x14ac:dyDescent="0.25">
      <c r="A39" s="7"/>
      <c r="B39" s="6"/>
      <c r="C39" s="164"/>
      <c r="D39" s="79"/>
      <c r="E39" s="80"/>
      <c r="F39" s="222">
        <f t="shared" si="1"/>
        <v>0</v>
      </c>
      <c r="G39" s="70"/>
    </row>
    <row r="40" spans="1:7" s="55" customFormat="1" ht="13" customHeight="1" x14ac:dyDescent="0.25">
      <c r="A40" s="7"/>
      <c r="B40" s="26"/>
      <c r="C40" s="164"/>
      <c r="D40" s="79"/>
      <c r="E40" s="80"/>
      <c r="F40" s="222">
        <f t="shared" si="1"/>
        <v>0</v>
      </c>
      <c r="G40" s="70"/>
    </row>
    <row r="41" spans="1:7" s="55" customFormat="1" ht="13" customHeight="1" thickBot="1" x14ac:dyDescent="0.3">
      <c r="A41" s="7"/>
      <c r="B41" s="33"/>
      <c r="C41" s="160"/>
      <c r="D41" s="71"/>
      <c r="E41" s="72"/>
      <c r="F41" s="72"/>
      <c r="G41" s="73"/>
    </row>
    <row r="42" spans="1:7" s="55" customFormat="1" ht="13" customHeight="1" x14ac:dyDescent="0.25">
      <c r="A42" s="7"/>
      <c r="B42" s="12" t="s">
        <v>91</v>
      </c>
      <c r="C42" s="166"/>
      <c r="D42" s="13"/>
      <c r="E42" s="14"/>
      <c r="F42" s="224"/>
      <c r="G42" s="70"/>
    </row>
    <row r="43" spans="1:7" s="55" customFormat="1" ht="45" customHeight="1" thickBot="1" x14ac:dyDescent="0.3">
      <c r="A43" s="7"/>
      <c r="B43" s="240" t="s">
        <v>107</v>
      </c>
      <c r="C43" s="241"/>
      <c r="D43" s="241"/>
      <c r="E43" s="242"/>
      <c r="F43" s="224"/>
      <c r="G43" s="70"/>
    </row>
    <row r="44" spans="1:7" s="55" customFormat="1" ht="13" customHeight="1" thickBot="1" x14ac:dyDescent="0.3">
      <c r="A44" s="74"/>
      <c r="B44" s="75"/>
      <c r="C44" s="162"/>
      <c r="D44" s="76"/>
      <c r="E44" s="54" t="s">
        <v>108</v>
      </c>
      <c r="F44" s="225"/>
      <c r="G44" s="53">
        <f>SUM(F27:F40)</f>
        <v>0</v>
      </c>
    </row>
    <row r="45" spans="1:7" s="65" customFormat="1" ht="29.15" customHeight="1" thickTop="1" thickBot="1" x14ac:dyDescent="0.3">
      <c r="A45" s="47" t="s">
        <v>109</v>
      </c>
      <c r="B45" s="48" t="s">
        <v>110</v>
      </c>
      <c r="C45" s="157" t="s">
        <v>78</v>
      </c>
      <c r="D45" s="48" t="s">
        <v>111</v>
      </c>
      <c r="E45" s="49" t="s">
        <v>80</v>
      </c>
      <c r="F45" s="220" t="s">
        <v>112</v>
      </c>
      <c r="G45" s="50" t="s">
        <v>82</v>
      </c>
    </row>
    <row r="46" spans="1:7" s="55" customFormat="1" ht="13" customHeight="1" thickTop="1" x14ac:dyDescent="0.25">
      <c r="A46" s="16"/>
      <c r="B46" s="17"/>
      <c r="C46" s="163"/>
      <c r="D46" s="77"/>
      <c r="E46" s="83"/>
      <c r="F46" s="224"/>
      <c r="G46" s="70"/>
    </row>
    <row r="47" spans="1:7" s="55" customFormat="1" ht="13" customHeight="1" x14ac:dyDescent="0.25">
      <c r="A47" s="7">
        <v>310</v>
      </c>
      <c r="B47" s="26" t="s">
        <v>113</v>
      </c>
      <c r="C47" s="159"/>
      <c r="D47" s="84"/>
      <c r="E47" s="85"/>
      <c r="F47" s="222">
        <f>C47*D47*E47</f>
        <v>0</v>
      </c>
      <c r="G47" s="70"/>
    </row>
    <row r="48" spans="1:7" s="55" customFormat="1" ht="13" customHeight="1" x14ac:dyDescent="0.25">
      <c r="A48" s="16"/>
      <c r="B48" s="27"/>
      <c r="C48" s="159"/>
      <c r="D48" s="84"/>
      <c r="E48" s="85"/>
      <c r="F48" s="222">
        <f t="shared" ref="F48:F70" si="2">C48*D48*E48</f>
        <v>0</v>
      </c>
      <c r="G48" s="70"/>
    </row>
    <row r="49" spans="1:7" s="55" customFormat="1" ht="13" customHeight="1" x14ac:dyDescent="0.25">
      <c r="A49" s="16"/>
      <c r="B49" s="27"/>
      <c r="C49" s="159"/>
      <c r="D49" s="84"/>
      <c r="E49" s="85"/>
      <c r="F49" s="222">
        <f t="shared" si="2"/>
        <v>0</v>
      </c>
      <c r="G49" s="70"/>
    </row>
    <row r="50" spans="1:7" s="55" customFormat="1" ht="13" customHeight="1" x14ac:dyDescent="0.25">
      <c r="A50" s="16"/>
      <c r="B50" s="27"/>
      <c r="C50" s="159"/>
      <c r="D50" s="84"/>
      <c r="E50" s="85"/>
      <c r="F50" s="222">
        <f t="shared" si="2"/>
        <v>0</v>
      </c>
      <c r="G50" s="70"/>
    </row>
    <row r="51" spans="1:7" s="55" customFormat="1" ht="13" customHeight="1" x14ac:dyDescent="0.25">
      <c r="A51" s="16"/>
      <c r="B51" s="27"/>
      <c r="C51" s="163"/>
      <c r="D51" s="77"/>
      <c r="E51" s="83"/>
      <c r="F51" s="224"/>
      <c r="G51" s="70"/>
    </row>
    <row r="52" spans="1:7" s="55" customFormat="1" ht="13" customHeight="1" x14ac:dyDescent="0.25">
      <c r="A52" s="7">
        <v>320</v>
      </c>
      <c r="B52" s="6" t="s">
        <v>114</v>
      </c>
      <c r="C52" s="159"/>
      <c r="D52" s="84"/>
      <c r="E52" s="85"/>
      <c r="F52" s="222">
        <f t="shared" si="2"/>
        <v>0</v>
      </c>
      <c r="G52" s="70"/>
    </row>
    <row r="53" spans="1:7" s="55" customFormat="1" ht="13" customHeight="1" x14ac:dyDescent="0.25">
      <c r="A53" s="7"/>
      <c r="B53" s="6"/>
      <c r="C53" s="159"/>
      <c r="D53" s="84"/>
      <c r="E53" s="85"/>
      <c r="F53" s="222">
        <f t="shared" si="2"/>
        <v>0</v>
      </c>
      <c r="G53" s="70"/>
    </row>
    <row r="54" spans="1:7" s="55" customFormat="1" ht="13" customHeight="1" x14ac:dyDescent="0.25">
      <c r="A54" s="7"/>
      <c r="B54" s="6"/>
      <c r="C54" s="159"/>
      <c r="D54" s="84"/>
      <c r="E54" s="85"/>
      <c r="F54" s="222">
        <f t="shared" si="2"/>
        <v>0</v>
      </c>
      <c r="G54" s="70"/>
    </row>
    <row r="55" spans="1:7" s="55" customFormat="1" ht="13" customHeight="1" x14ac:dyDescent="0.25">
      <c r="A55" s="7"/>
      <c r="B55" s="6"/>
      <c r="C55" s="159"/>
      <c r="D55" s="84"/>
      <c r="E55" s="85"/>
      <c r="F55" s="222">
        <f t="shared" si="2"/>
        <v>0</v>
      </c>
      <c r="G55" s="70"/>
    </row>
    <row r="56" spans="1:7" s="55" customFormat="1" ht="13" customHeight="1" x14ac:dyDescent="0.25">
      <c r="A56" s="7"/>
      <c r="B56" s="6"/>
      <c r="C56" s="163"/>
      <c r="D56" s="77"/>
      <c r="E56" s="83"/>
      <c r="F56" s="224"/>
      <c r="G56" s="70"/>
    </row>
    <row r="57" spans="1:7" s="55" customFormat="1" ht="13" customHeight="1" x14ac:dyDescent="0.25">
      <c r="A57" s="7">
        <v>330</v>
      </c>
      <c r="B57" s="6" t="s">
        <v>115</v>
      </c>
      <c r="C57" s="159"/>
      <c r="D57" s="84"/>
      <c r="E57" s="85"/>
      <c r="F57" s="222">
        <f t="shared" si="2"/>
        <v>0</v>
      </c>
      <c r="G57" s="70"/>
    </row>
    <row r="58" spans="1:7" s="55" customFormat="1" ht="13" customHeight="1" x14ac:dyDescent="0.25">
      <c r="A58" s="7"/>
      <c r="B58" s="6"/>
      <c r="C58" s="159"/>
      <c r="D58" s="84"/>
      <c r="E58" s="85"/>
      <c r="F58" s="222">
        <f t="shared" si="2"/>
        <v>0</v>
      </c>
      <c r="G58" s="70"/>
    </row>
    <row r="59" spans="1:7" s="55" customFormat="1" ht="13" customHeight="1" x14ac:dyDescent="0.25">
      <c r="A59" s="7"/>
      <c r="B59" s="6"/>
      <c r="C59" s="159"/>
      <c r="D59" s="84"/>
      <c r="E59" s="85"/>
      <c r="F59" s="222">
        <f t="shared" si="2"/>
        <v>0</v>
      </c>
      <c r="G59" s="70"/>
    </row>
    <row r="60" spans="1:7" s="55" customFormat="1" ht="13" customHeight="1" x14ac:dyDescent="0.25">
      <c r="A60" s="7"/>
      <c r="B60" s="6"/>
      <c r="C60" s="159"/>
      <c r="D60" s="84"/>
      <c r="E60" s="85"/>
      <c r="F60" s="222">
        <f t="shared" si="2"/>
        <v>0</v>
      </c>
      <c r="G60" s="70"/>
    </row>
    <row r="61" spans="1:7" s="55" customFormat="1" ht="13" customHeight="1" x14ac:dyDescent="0.25">
      <c r="A61" s="7"/>
      <c r="B61" s="6"/>
      <c r="C61" s="163"/>
      <c r="D61" s="77"/>
      <c r="E61" s="83"/>
      <c r="F61" s="224"/>
      <c r="G61" s="70"/>
    </row>
    <row r="62" spans="1:7" s="55" customFormat="1" ht="13" customHeight="1" x14ac:dyDescent="0.25">
      <c r="A62" s="7">
        <v>340</v>
      </c>
      <c r="B62" s="6" t="s">
        <v>116</v>
      </c>
      <c r="C62" s="159"/>
      <c r="D62" s="84"/>
      <c r="E62" s="85"/>
      <c r="F62" s="222">
        <f t="shared" si="2"/>
        <v>0</v>
      </c>
      <c r="G62" s="70"/>
    </row>
    <row r="63" spans="1:7" s="55" customFormat="1" ht="13" customHeight="1" x14ac:dyDescent="0.25">
      <c r="A63" s="7"/>
      <c r="B63" s="6"/>
      <c r="C63" s="159"/>
      <c r="D63" s="84"/>
      <c r="E63" s="85"/>
      <c r="F63" s="222">
        <f t="shared" si="2"/>
        <v>0</v>
      </c>
      <c r="G63" s="70"/>
    </row>
    <row r="64" spans="1:7" s="55" customFormat="1" ht="13" customHeight="1" x14ac:dyDescent="0.25">
      <c r="A64" s="7"/>
      <c r="B64" s="6"/>
      <c r="C64" s="159"/>
      <c r="D64" s="84"/>
      <c r="E64" s="85"/>
      <c r="F64" s="222">
        <f t="shared" si="2"/>
        <v>0</v>
      </c>
      <c r="G64" s="70"/>
    </row>
    <row r="65" spans="1:7" s="55" customFormat="1" ht="13" customHeight="1" x14ac:dyDescent="0.25">
      <c r="A65" s="7"/>
      <c r="B65" s="6"/>
      <c r="C65" s="159"/>
      <c r="D65" s="84"/>
      <c r="E65" s="85"/>
      <c r="F65" s="222">
        <f t="shared" si="2"/>
        <v>0</v>
      </c>
      <c r="G65" s="70"/>
    </row>
    <row r="66" spans="1:7" s="55" customFormat="1" ht="13" customHeight="1" x14ac:dyDescent="0.25">
      <c r="A66" s="7"/>
      <c r="B66" s="6"/>
      <c r="C66" s="163"/>
      <c r="D66" s="77"/>
      <c r="E66" s="83"/>
      <c r="F66" s="224"/>
      <c r="G66" s="70"/>
    </row>
    <row r="67" spans="1:7" s="55" customFormat="1" ht="13" customHeight="1" x14ac:dyDescent="0.25">
      <c r="A67" s="7">
        <v>350</v>
      </c>
      <c r="B67" s="6" t="s">
        <v>117</v>
      </c>
      <c r="C67" s="159"/>
      <c r="D67" s="84"/>
      <c r="E67" s="85"/>
      <c r="F67" s="222">
        <f t="shared" si="2"/>
        <v>0</v>
      </c>
      <c r="G67" s="70"/>
    </row>
    <row r="68" spans="1:7" s="55" customFormat="1" ht="13" customHeight="1" x14ac:dyDescent="0.25">
      <c r="A68" s="7"/>
      <c r="B68" s="6"/>
      <c r="C68" s="159"/>
      <c r="D68" s="84"/>
      <c r="E68" s="85"/>
      <c r="F68" s="222">
        <f t="shared" si="2"/>
        <v>0</v>
      </c>
      <c r="G68" s="70"/>
    </row>
    <row r="69" spans="1:7" s="55" customFormat="1" ht="13" customHeight="1" x14ac:dyDescent="0.25">
      <c r="A69" s="7"/>
      <c r="B69" s="6"/>
      <c r="C69" s="159"/>
      <c r="D69" s="84"/>
      <c r="E69" s="85"/>
      <c r="F69" s="222">
        <f t="shared" si="2"/>
        <v>0</v>
      </c>
      <c r="G69" s="70"/>
    </row>
    <row r="70" spans="1:7" s="55" customFormat="1" ht="13" customHeight="1" x14ac:dyDescent="0.25">
      <c r="A70" s="7"/>
      <c r="B70" s="6"/>
      <c r="C70" s="159"/>
      <c r="D70" s="84"/>
      <c r="E70" s="85"/>
      <c r="F70" s="222">
        <f t="shared" si="2"/>
        <v>0</v>
      </c>
      <c r="G70" s="70"/>
    </row>
    <row r="71" spans="1:7" s="55" customFormat="1" ht="13" customHeight="1" thickBot="1" x14ac:dyDescent="0.3">
      <c r="A71" s="7"/>
      <c r="B71" s="6"/>
      <c r="C71" s="163"/>
      <c r="D71" s="77"/>
      <c r="E71" s="83"/>
      <c r="F71" s="223"/>
      <c r="G71" s="73"/>
    </row>
    <row r="72" spans="1:7" s="55" customFormat="1" ht="13" customHeight="1" x14ac:dyDescent="0.25">
      <c r="A72" s="7"/>
      <c r="B72" s="28" t="s">
        <v>91</v>
      </c>
      <c r="C72" s="167"/>
      <c r="D72" s="29"/>
      <c r="E72" s="30"/>
      <c r="F72" s="224"/>
      <c r="G72" s="70"/>
    </row>
    <row r="73" spans="1:7" s="55" customFormat="1" ht="45" customHeight="1" thickBot="1" x14ac:dyDescent="0.3">
      <c r="A73" s="7"/>
      <c r="B73" s="243"/>
      <c r="C73" s="244"/>
      <c r="D73" s="244"/>
      <c r="E73" s="245"/>
      <c r="F73" s="224"/>
      <c r="G73" s="70"/>
    </row>
    <row r="74" spans="1:7" s="55" customFormat="1" ht="13" customHeight="1" thickBot="1" x14ac:dyDescent="0.3">
      <c r="A74" s="74"/>
      <c r="B74" s="75"/>
      <c r="C74" s="162"/>
      <c r="D74" s="76"/>
      <c r="E74" s="54" t="s">
        <v>118</v>
      </c>
      <c r="F74" s="225"/>
      <c r="G74" s="53">
        <f>SUM(F47:F71)</f>
        <v>0</v>
      </c>
    </row>
    <row r="75" spans="1:7" s="65" customFormat="1" ht="29.15" customHeight="1" thickTop="1" thickBot="1" x14ac:dyDescent="0.3">
      <c r="A75" s="47" t="s">
        <v>119</v>
      </c>
      <c r="B75" s="48" t="s">
        <v>120</v>
      </c>
      <c r="C75" s="157"/>
      <c r="D75" s="48" t="s">
        <v>111</v>
      </c>
      <c r="E75" s="49" t="s">
        <v>80</v>
      </c>
      <c r="F75" s="220" t="s">
        <v>112</v>
      </c>
      <c r="G75" s="50" t="s">
        <v>82</v>
      </c>
    </row>
    <row r="76" spans="1:7" s="55" customFormat="1" ht="13" customHeight="1" thickTop="1" x14ac:dyDescent="0.25">
      <c r="A76" s="7"/>
      <c r="B76" s="25"/>
      <c r="C76" s="168"/>
      <c r="D76" s="77"/>
      <c r="E76" s="86"/>
      <c r="F76" s="224"/>
      <c r="G76" s="70"/>
    </row>
    <row r="77" spans="1:7" s="55" customFormat="1" ht="13" customHeight="1" x14ac:dyDescent="0.25">
      <c r="A77" s="7">
        <v>410</v>
      </c>
      <c r="B77" s="24" t="s">
        <v>121</v>
      </c>
      <c r="C77" s="168"/>
      <c r="D77" s="84"/>
      <c r="E77" s="85"/>
      <c r="F77" s="222">
        <f>D77*E77</f>
        <v>0</v>
      </c>
      <c r="G77" s="70"/>
    </row>
    <row r="78" spans="1:7" s="55" customFormat="1" ht="13" customHeight="1" x14ac:dyDescent="0.25">
      <c r="A78" s="7">
        <v>430</v>
      </c>
      <c r="B78" s="24" t="s">
        <v>122</v>
      </c>
      <c r="C78" s="168"/>
      <c r="D78" s="84"/>
      <c r="E78" s="85"/>
      <c r="F78" s="222">
        <f t="shared" ref="F78:F80" si="3">D78*E78</f>
        <v>0</v>
      </c>
      <c r="G78" s="70"/>
    </row>
    <row r="79" spans="1:7" s="55" customFormat="1" ht="13" customHeight="1" x14ac:dyDescent="0.25">
      <c r="A79" s="7">
        <v>440</v>
      </c>
      <c r="B79" s="26" t="s">
        <v>123</v>
      </c>
      <c r="C79" s="168"/>
      <c r="D79" s="84"/>
      <c r="E79" s="85"/>
      <c r="F79" s="222">
        <f t="shared" si="3"/>
        <v>0</v>
      </c>
      <c r="G79" s="70"/>
    </row>
    <row r="80" spans="1:7" s="55" customFormat="1" ht="13" customHeight="1" x14ac:dyDescent="0.25">
      <c r="A80" s="7">
        <v>450</v>
      </c>
      <c r="B80" s="26" t="s">
        <v>124</v>
      </c>
      <c r="C80" s="168"/>
      <c r="D80" s="84"/>
      <c r="E80" s="85"/>
      <c r="F80" s="222">
        <f t="shared" si="3"/>
        <v>0</v>
      </c>
      <c r="G80" s="70"/>
    </row>
    <row r="81" spans="1:9" s="55" customFormat="1" ht="13" customHeight="1" thickBot="1" x14ac:dyDescent="0.3">
      <c r="A81" s="7"/>
      <c r="B81" s="33"/>
      <c r="C81" s="168"/>
      <c r="D81" s="77"/>
      <c r="E81" s="83"/>
      <c r="F81" s="223"/>
      <c r="G81" s="73"/>
    </row>
    <row r="82" spans="1:9" s="55" customFormat="1" ht="13" customHeight="1" x14ac:dyDescent="0.25">
      <c r="A82" s="7"/>
      <c r="B82" s="12" t="s">
        <v>91</v>
      </c>
      <c r="C82" s="166"/>
      <c r="D82" s="13"/>
      <c r="E82" s="14"/>
      <c r="F82" s="224"/>
      <c r="G82" s="70"/>
    </row>
    <row r="83" spans="1:9" s="55" customFormat="1" ht="45" customHeight="1" thickBot="1" x14ac:dyDescent="0.3">
      <c r="A83" s="7"/>
      <c r="B83" s="240"/>
      <c r="C83" s="241"/>
      <c r="D83" s="241"/>
      <c r="E83" s="242"/>
      <c r="F83" s="224"/>
      <c r="G83" s="70"/>
      <c r="I83" s="87"/>
    </row>
    <row r="84" spans="1:9" s="55" customFormat="1" ht="13" customHeight="1" thickBot="1" x14ac:dyDescent="0.3">
      <c r="A84" s="74"/>
      <c r="B84" s="75"/>
      <c r="C84" s="162"/>
      <c r="D84" s="88"/>
      <c r="E84" s="52" t="s">
        <v>125</v>
      </c>
      <c r="F84" s="225"/>
      <c r="G84" s="53">
        <f>SUM(F77:F80)</f>
        <v>0</v>
      </c>
    </row>
    <row r="85" spans="1:9" s="65" customFormat="1" ht="29.15" customHeight="1" thickTop="1" thickBot="1" x14ac:dyDescent="0.3">
      <c r="A85" s="47" t="s">
        <v>126</v>
      </c>
      <c r="B85" s="48" t="s">
        <v>127</v>
      </c>
      <c r="C85" s="157"/>
      <c r="D85" s="48" t="s">
        <v>111</v>
      </c>
      <c r="E85" s="49" t="s">
        <v>80</v>
      </c>
      <c r="F85" s="220" t="s">
        <v>112</v>
      </c>
      <c r="G85" s="50" t="s">
        <v>82</v>
      </c>
    </row>
    <row r="86" spans="1:9" s="55" customFormat="1" ht="13" customHeight="1" thickTop="1" x14ac:dyDescent="0.25">
      <c r="A86" s="7"/>
      <c r="B86" s="22"/>
      <c r="C86" s="163"/>
      <c r="D86" s="66"/>
      <c r="E86" s="89"/>
      <c r="F86" s="224"/>
      <c r="G86" s="70"/>
    </row>
    <row r="87" spans="1:9" s="55" customFormat="1" ht="13" customHeight="1" x14ac:dyDescent="0.25">
      <c r="A87" s="7">
        <v>510</v>
      </c>
      <c r="B87" s="24" t="s">
        <v>128</v>
      </c>
      <c r="C87" s="163"/>
      <c r="D87" s="69"/>
      <c r="E87" s="23"/>
      <c r="F87" s="222">
        <f>D87*E87</f>
        <v>0</v>
      </c>
      <c r="G87" s="70"/>
    </row>
    <row r="88" spans="1:9" s="55" customFormat="1" ht="13" customHeight="1" x14ac:dyDescent="0.25">
      <c r="A88" s="7"/>
      <c r="B88" s="235"/>
      <c r="C88" s="163"/>
      <c r="D88" s="69"/>
      <c r="E88" s="23"/>
      <c r="F88" s="222">
        <f t="shared" ref="F88:F113" si="4">D88*E88</f>
        <v>0</v>
      </c>
      <c r="G88" s="70"/>
    </row>
    <row r="89" spans="1:9" s="55" customFormat="1" ht="13" customHeight="1" thickBot="1" x14ac:dyDescent="0.3">
      <c r="A89" s="7"/>
      <c r="B89" s="235"/>
      <c r="C89" s="163"/>
      <c r="D89" s="69"/>
      <c r="E89" s="23"/>
      <c r="F89" s="222">
        <f t="shared" si="4"/>
        <v>0</v>
      </c>
      <c r="G89" s="34">
        <f>SUM(F87:F89)</f>
        <v>0</v>
      </c>
    </row>
    <row r="90" spans="1:9" s="55" customFormat="1" ht="13" customHeight="1" x14ac:dyDescent="0.25">
      <c r="A90" s="7"/>
      <c r="B90" s="235"/>
      <c r="C90" s="163"/>
      <c r="D90" s="66"/>
      <c r="E90" s="89"/>
      <c r="F90" s="224"/>
      <c r="G90" s="70"/>
    </row>
    <row r="91" spans="1:9" s="55" customFormat="1" ht="13" customHeight="1" x14ac:dyDescent="0.25">
      <c r="A91" s="7">
        <v>530</v>
      </c>
      <c r="B91" s="24" t="s">
        <v>129</v>
      </c>
      <c r="C91" s="163"/>
      <c r="D91" s="69"/>
      <c r="E91" s="23"/>
      <c r="F91" s="222">
        <f t="shared" si="4"/>
        <v>0</v>
      </c>
      <c r="G91" s="70"/>
    </row>
    <row r="92" spans="1:9" s="55" customFormat="1" ht="13" customHeight="1" x14ac:dyDescent="0.25">
      <c r="A92" s="7"/>
      <c r="B92" s="24"/>
      <c r="C92" s="163"/>
      <c r="D92" s="69"/>
      <c r="E92" s="23"/>
      <c r="F92" s="222">
        <f t="shared" si="4"/>
        <v>0</v>
      </c>
      <c r="G92" s="70"/>
    </row>
    <row r="93" spans="1:9" s="55" customFormat="1" ht="13" customHeight="1" thickBot="1" x14ac:dyDescent="0.3">
      <c r="A93" s="7"/>
      <c r="B93" s="24"/>
      <c r="C93" s="163"/>
      <c r="D93" s="69"/>
      <c r="E93" s="23"/>
      <c r="F93" s="222">
        <f t="shared" si="4"/>
        <v>0</v>
      </c>
      <c r="G93" s="34">
        <f>SUM(F91:F93)</f>
        <v>0</v>
      </c>
    </row>
    <row r="94" spans="1:9" s="55" customFormat="1" ht="13" customHeight="1" x14ac:dyDescent="0.25">
      <c r="A94" s="7"/>
      <c r="B94" s="24"/>
      <c r="C94" s="163"/>
      <c r="D94" s="66"/>
      <c r="E94" s="89"/>
      <c r="F94" s="224"/>
      <c r="G94" s="70"/>
    </row>
    <row r="95" spans="1:9" s="55" customFormat="1" ht="13" customHeight="1" x14ac:dyDescent="0.25">
      <c r="A95" s="7">
        <v>540</v>
      </c>
      <c r="B95" s="24" t="s">
        <v>130</v>
      </c>
      <c r="C95" s="163"/>
      <c r="D95" s="69"/>
      <c r="E95" s="23"/>
      <c r="F95" s="222">
        <f t="shared" si="4"/>
        <v>0</v>
      </c>
      <c r="G95" s="70"/>
    </row>
    <row r="96" spans="1:9" s="55" customFormat="1" ht="13" customHeight="1" x14ac:dyDescent="0.25">
      <c r="A96" s="7"/>
      <c r="B96" s="24"/>
      <c r="C96" s="163"/>
      <c r="D96" s="69"/>
      <c r="E96" s="23"/>
      <c r="F96" s="222">
        <f t="shared" si="4"/>
        <v>0</v>
      </c>
      <c r="G96" s="70"/>
    </row>
    <row r="97" spans="1:7" s="55" customFormat="1" ht="13" customHeight="1" thickBot="1" x14ac:dyDescent="0.3">
      <c r="A97" s="7"/>
      <c r="B97" s="24"/>
      <c r="C97" s="163"/>
      <c r="D97" s="69"/>
      <c r="E97" s="23"/>
      <c r="F97" s="222">
        <f t="shared" si="4"/>
        <v>0</v>
      </c>
      <c r="G97" s="34">
        <f>SUM(F95:F97)</f>
        <v>0</v>
      </c>
    </row>
    <row r="98" spans="1:7" s="55" customFormat="1" ht="13" customHeight="1" x14ac:dyDescent="0.25">
      <c r="A98" s="7"/>
      <c r="B98" s="24"/>
      <c r="C98" s="163"/>
      <c r="D98" s="66"/>
      <c r="E98" s="89"/>
      <c r="F98" s="224"/>
      <c r="G98" s="70"/>
    </row>
    <row r="99" spans="1:7" s="55" customFormat="1" ht="13" customHeight="1" x14ac:dyDescent="0.25">
      <c r="A99" s="7">
        <v>550</v>
      </c>
      <c r="B99" s="24" t="s">
        <v>131</v>
      </c>
      <c r="C99" s="163"/>
      <c r="D99" s="69"/>
      <c r="E99" s="23"/>
      <c r="F99" s="222">
        <f t="shared" si="4"/>
        <v>0</v>
      </c>
      <c r="G99" s="70"/>
    </row>
    <row r="100" spans="1:7" s="55" customFormat="1" ht="13" customHeight="1" x14ac:dyDescent="0.25">
      <c r="A100" s="7"/>
      <c r="B100" s="24"/>
      <c r="C100" s="163"/>
      <c r="D100" s="69"/>
      <c r="E100" s="23"/>
      <c r="F100" s="222">
        <f t="shared" si="4"/>
        <v>0</v>
      </c>
      <c r="G100" s="70"/>
    </row>
    <row r="101" spans="1:7" s="55" customFormat="1" ht="13" customHeight="1" thickBot="1" x14ac:dyDescent="0.3">
      <c r="A101" s="7"/>
      <c r="B101" s="24"/>
      <c r="C101" s="163"/>
      <c r="D101" s="69"/>
      <c r="E101" s="23"/>
      <c r="F101" s="222">
        <f t="shared" si="4"/>
        <v>0</v>
      </c>
      <c r="G101" s="34">
        <f>SUM(F99:F101)</f>
        <v>0</v>
      </c>
    </row>
    <row r="102" spans="1:7" s="55" customFormat="1" ht="13" customHeight="1" x14ac:dyDescent="0.25">
      <c r="A102" s="7"/>
      <c r="B102" s="24"/>
      <c r="C102" s="163"/>
      <c r="D102" s="66"/>
      <c r="E102" s="89"/>
      <c r="F102" s="224"/>
      <c r="G102" s="70"/>
    </row>
    <row r="103" spans="1:7" s="55" customFormat="1" ht="13" customHeight="1" x14ac:dyDescent="0.25">
      <c r="A103" s="7">
        <v>560</v>
      </c>
      <c r="B103" s="24" t="s">
        <v>132</v>
      </c>
      <c r="C103" s="163"/>
      <c r="D103" s="69"/>
      <c r="E103" s="23"/>
      <c r="F103" s="222">
        <f t="shared" si="4"/>
        <v>0</v>
      </c>
      <c r="G103" s="70"/>
    </row>
    <row r="104" spans="1:7" s="55" customFormat="1" ht="13" customHeight="1" x14ac:dyDescent="0.25">
      <c r="A104" s="7"/>
      <c r="B104" s="24"/>
      <c r="C104" s="163"/>
      <c r="D104" s="69"/>
      <c r="E104" s="23"/>
      <c r="F104" s="222">
        <f t="shared" si="4"/>
        <v>0</v>
      </c>
      <c r="G104" s="70"/>
    </row>
    <row r="105" spans="1:7" s="55" customFormat="1" ht="13" customHeight="1" thickBot="1" x14ac:dyDescent="0.3">
      <c r="A105" s="7"/>
      <c r="B105" s="24"/>
      <c r="C105" s="163"/>
      <c r="D105" s="69"/>
      <c r="E105" s="23"/>
      <c r="F105" s="222">
        <f t="shared" si="4"/>
        <v>0</v>
      </c>
      <c r="G105" s="34">
        <f>SUM(F103:F105)</f>
        <v>0</v>
      </c>
    </row>
    <row r="106" spans="1:7" s="55" customFormat="1" ht="13" customHeight="1" x14ac:dyDescent="0.25">
      <c r="A106" s="7"/>
      <c r="B106" s="24"/>
      <c r="C106" s="163"/>
      <c r="D106" s="66"/>
      <c r="E106" s="89"/>
      <c r="F106" s="224"/>
      <c r="G106" s="70"/>
    </row>
    <row r="107" spans="1:7" s="55" customFormat="1" ht="13" customHeight="1" x14ac:dyDescent="0.25">
      <c r="A107" s="7">
        <v>580</v>
      </c>
      <c r="B107" s="24" t="s">
        <v>133</v>
      </c>
      <c r="C107" s="163"/>
      <c r="D107" s="69"/>
      <c r="E107" s="23"/>
      <c r="F107" s="222">
        <f t="shared" si="4"/>
        <v>0</v>
      </c>
      <c r="G107" s="70"/>
    </row>
    <row r="108" spans="1:7" s="55" customFormat="1" ht="13" customHeight="1" x14ac:dyDescent="0.25">
      <c r="A108" s="7"/>
      <c r="B108" s="24"/>
      <c r="C108" s="163"/>
      <c r="D108" s="69"/>
      <c r="E108" s="23"/>
      <c r="F108" s="222">
        <f t="shared" si="4"/>
        <v>0</v>
      </c>
      <c r="G108" s="70"/>
    </row>
    <row r="109" spans="1:7" s="55" customFormat="1" ht="13" customHeight="1" thickBot="1" x14ac:dyDescent="0.3">
      <c r="A109" s="7"/>
      <c r="B109" s="24"/>
      <c r="C109" s="163"/>
      <c r="D109" s="69"/>
      <c r="E109" s="23"/>
      <c r="F109" s="222">
        <f t="shared" si="4"/>
        <v>0</v>
      </c>
      <c r="G109" s="34">
        <f>SUM(F107:F109)</f>
        <v>0</v>
      </c>
    </row>
    <row r="110" spans="1:7" s="55" customFormat="1" ht="13" customHeight="1" x14ac:dyDescent="0.25">
      <c r="A110" s="7"/>
      <c r="B110" s="24"/>
      <c r="C110" s="163"/>
      <c r="D110" s="66"/>
      <c r="E110" s="89"/>
      <c r="F110" s="224"/>
      <c r="G110" s="70"/>
    </row>
    <row r="111" spans="1:7" s="55" customFormat="1" ht="13" customHeight="1" x14ac:dyDescent="0.25">
      <c r="A111" s="7" t="s">
        <v>134</v>
      </c>
      <c r="B111" s="24" t="s">
        <v>135</v>
      </c>
      <c r="C111" s="163"/>
      <c r="D111" s="69"/>
      <c r="E111" s="23"/>
      <c r="F111" s="222">
        <f t="shared" si="4"/>
        <v>0</v>
      </c>
      <c r="G111" s="70"/>
    </row>
    <row r="112" spans="1:7" s="55" customFormat="1" ht="13" customHeight="1" x14ac:dyDescent="0.25">
      <c r="A112" s="7"/>
      <c r="B112" s="24"/>
      <c r="C112" s="163"/>
      <c r="D112" s="69"/>
      <c r="E112" s="23"/>
      <c r="F112" s="222">
        <f t="shared" si="4"/>
        <v>0</v>
      </c>
      <c r="G112" s="70"/>
    </row>
    <row r="113" spans="1:7" s="55" customFormat="1" ht="13" customHeight="1" thickBot="1" x14ac:dyDescent="0.3">
      <c r="A113" s="7"/>
      <c r="B113" s="235"/>
      <c r="C113" s="163"/>
      <c r="D113" s="69"/>
      <c r="E113" s="23"/>
      <c r="F113" s="222">
        <f t="shared" si="4"/>
        <v>0</v>
      </c>
      <c r="G113" s="34">
        <f>SUM(F111:F113)</f>
        <v>0</v>
      </c>
    </row>
    <row r="114" spans="1:7" s="55" customFormat="1" ht="13" customHeight="1" thickBot="1" x14ac:dyDescent="0.3">
      <c r="A114" s="7"/>
      <c r="B114" s="235"/>
      <c r="C114" s="163"/>
      <c r="D114" s="66"/>
      <c r="E114" s="89"/>
      <c r="F114" s="223"/>
      <c r="G114" s="34"/>
    </row>
    <row r="115" spans="1:7" s="55" customFormat="1" ht="13" customHeight="1" x14ac:dyDescent="0.25">
      <c r="A115" s="7"/>
      <c r="B115" s="19" t="s">
        <v>91</v>
      </c>
      <c r="C115" s="161"/>
      <c r="D115" s="20"/>
      <c r="E115" s="21"/>
      <c r="F115" s="224"/>
      <c r="G115" s="70"/>
    </row>
    <row r="116" spans="1:7" s="55" customFormat="1" ht="45" customHeight="1" thickBot="1" x14ac:dyDescent="0.3">
      <c r="A116" s="7"/>
      <c r="B116" s="240"/>
      <c r="C116" s="241"/>
      <c r="D116" s="241"/>
      <c r="E116" s="242"/>
      <c r="F116" s="224"/>
      <c r="G116" s="70"/>
    </row>
    <row r="117" spans="1:7" s="55" customFormat="1" ht="13" customHeight="1" thickBot="1" x14ac:dyDescent="0.3">
      <c r="A117" s="74"/>
      <c r="B117" s="75"/>
      <c r="C117" s="162"/>
      <c r="D117" s="76"/>
      <c r="E117" s="54" t="s">
        <v>136</v>
      </c>
      <c r="F117" s="225"/>
      <c r="G117" s="53">
        <f>SUM(G85:G116)</f>
        <v>0</v>
      </c>
    </row>
    <row r="118" spans="1:7" s="65" customFormat="1" ht="29.15" customHeight="1" thickTop="1" thickBot="1" x14ac:dyDescent="0.3">
      <c r="A118" s="47" t="s">
        <v>137</v>
      </c>
      <c r="B118" s="48" t="s">
        <v>138</v>
      </c>
      <c r="C118" s="157"/>
      <c r="D118" s="48" t="s">
        <v>111</v>
      </c>
      <c r="E118" s="49" t="s">
        <v>80</v>
      </c>
      <c r="F118" s="220" t="s">
        <v>112</v>
      </c>
      <c r="G118" s="50" t="s">
        <v>82</v>
      </c>
    </row>
    <row r="119" spans="1:7" s="55" customFormat="1" ht="13" customHeight="1" thickTop="1" x14ac:dyDescent="0.25">
      <c r="A119" s="16"/>
      <c r="B119" s="17"/>
      <c r="C119" s="163"/>
      <c r="D119" s="66"/>
      <c r="E119" s="89"/>
      <c r="F119" s="224"/>
      <c r="G119" s="70"/>
    </row>
    <row r="120" spans="1:7" s="55" customFormat="1" ht="13" customHeight="1" x14ac:dyDescent="0.25">
      <c r="A120" s="7">
        <v>610</v>
      </c>
      <c r="B120" s="18" t="s">
        <v>139</v>
      </c>
      <c r="C120" s="163"/>
      <c r="D120" s="69"/>
      <c r="E120" s="23"/>
      <c r="F120" s="222">
        <f>D120*E120</f>
        <v>0</v>
      </c>
      <c r="G120" s="70"/>
    </row>
    <row r="121" spans="1:7" s="55" customFormat="1" ht="13" customHeight="1" x14ac:dyDescent="0.25">
      <c r="A121" s="7"/>
      <c r="B121" s="18" t="s">
        <v>140</v>
      </c>
      <c r="C121" s="163"/>
      <c r="D121" s="69"/>
      <c r="E121" s="23"/>
      <c r="F121" s="222">
        <f t="shared" ref="F121:F167" si="5">D121*E121</f>
        <v>0</v>
      </c>
      <c r="G121" s="70"/>
    </row>
    <row r="122" spans="1:7" s="55" customFormat="1" ht="13" customHeight="1" x14ac:dyDescent="0.25">
      <c r="A122" s="7"/>
      <c r="B122" s="6"/>
      <c r="C122" s="163"/>
      <c r="D122" s="69"/>
      <c r="E122" s="23"/>
      <c r="F122" s="222">
        <f t="shared" si="5"/>
        <v>0</v>
      </c>
      <c r="G122" s="70"/>
    </row>
    <row r="123" spans="1:7" s="55" customFormat="1" ht="13" customHeight="1" thickBot="1" x14ac:dyDescent="0.3">
      <c r="A123" s="7"/>
      <c r="B123" s="6"/>
      <c r="C123" s="163"/>
      <c r="D123" s="69"/>
      <c r="E123" s="23"/>
      <c r="F123" s="222">
        <f t="shared" si="5"/>
        <v>0</v>
      </c>
      <c r="G123" s="34">
        <f>SUM(F120:F123)</f>
        <v>0</v>
      </c>
    </row>
    <row r="124" spans="1:7" s="55" customFormat="1" ht="13" customHeight="1" x14ac:dyDescent="0.25">
      <c r="A124" s="7"/>
      <c r="B124" s="6"/>
      <c r="C124" s="163"/>
      <c r="D124" s="66"/>
      <c r="E124" s="89"/>
      <c r="F124" s="224"/>
      <c r="G124" s="70"/>
    </row>
    <row r="125" spans="1:7" s="55" customFormat="1" ht="13" customHeight="1" x14ac:dyDescent="0.25">
      <c r="A125" s="7">
        <v>612</v>
      </c>
      <c r="B125" s="18" t="s">
        <v>141</v>
      </c>
      <c r="C125" s="163"/>
      <c r="D125" s="69"/>
      <c r="E125" s="23"/>
      <c r="F125" s="222">
        <f t="shared" si="5"/>
        <v>0</v>
      </c>
      <c r="G125" s="70"/>
    </row>
    <row r="126" spans="1:7" s="55" customFormat="1" ht="13" customHeight="1" x14ac:dyDescent="0.25">
      <c r="A126" s="7"/>
      <c r="B126" s="18" t="s">
        <v>142</v>
      </c>
      <c r="C126" s="163"/>
      <c r="D126" s="69"/>
      <c r="E126" s="23"/>
      <c r="F126" s="222">
        <f t="shared" si="5"/>
        <v>0</v>
      </c>
      <c r="G126" s="70"/>
    </row>
    <row r="127" spans="1:7" s="55" customFormat="1" ht="13" customHeight="1" x14ac:dyDescent="0.25">
      <c r="A127" s="7"/>
      <c r="B127" s="6"/>
      <c r="C127" s="163"/>
      <c r="D127" s="69"/>
      <c r="E127" s="23"/>
      <c r="F127" s="222">
        <f t="shared" si="5"/>
        <v>0</v>
      </c>
      <c r="G127" s="70"/>
    </row>
    <row r="128" spans="1:7" s="55" customFormat="1" ht="13" customHeight="1" thickBot="1" x14ac:dyDescent="0.3">
      <c r="A128" s="7"/>
      <c r="B128" s="6"/>
      <c r="C128" s="163"/>
      <c r="D128" s="69"/>
      <c r="E128" s="23"/>
      <c r="F128" s="222">
        <f t="shared" si="5"/>
        <v>0</v>
      </c>
      <c r="G128" s="34">
        <f>SUM(F125:F128)</f>
        <v>0</v>
      </c>
    </row>
    <row r="129" spans="1:7" s="55" customFormat="1" ht="13" customHeight="1" x14ac:dyDescent="0.25">
      <c r="A129" s="7"/>
      <c r="B129" s="6"/>
      <c r="C129" s="163"/>
      <c r="D129" s="66"/>
      <c r="E129" s="89"/>
      <c r="F129" s="224"/>
      <c r="G129" s="70"/>
    </row>
    <row r="130" spans="1:7" s="55" customFormat="1" ht="13" customHeight="1" x14ac:dyDescent="0.25">
      <c r="A130" s="7">
        <v>650</v>
      </c>
      <c r="B130" s="18" t="s">
        <v>143</v>
      </c>
      <c r="C130" s="163"/>
      <c r="D130" s="69"/>
      <c r="E130" s="23"/>
      <c r="F130" s="222">
        <f t="shared" si="5"/>
        <v>0</v>
      </c>
      <c r="G130" s="70"/>
    </row>
    <row r="131" spans="1:7" s="55" customFormat="1" ht="13" customHeight="1" x14ac:dyDescent="0.25">
      <c r="A131" s="7"/>
      <c r="B131" s="18" t="s">
        <v>144</v>
      </c>
      <c r="C131" s="163"/>
      <c r="D131" s="69"/>
      <c r="E131" s="23"/>
      <c r="F131" s="222">
        <f t="shared" si="5"/>
        <v>0</v>
      </c>
      <c r="G131" s="70"/>
    </row>
    <row r="132" spans="1:7" s="55" customFormat="1" ht="13" customHeight="1" x14ac:dyDescent="0.25">
      <c r="A132" s="7"/>
      <c r="B132" s="6"/>
      <c r="C132" s="163"/>
      <c r="D132" s="69"/>
      <c r="E132" s="23"/>
      <c r="F132" s="222">
        <f t="shared" si="5"/>
        <v>0</v>
      </c>
      <c r="G132" s="70"/>
    </row>
    <row r="133" spans="1:7" s="55" customFormat="1" ht="13" customHeight="1" thickBot="1" x14ac:dyDescent="0.3">
      <c r="A133" s="7"/>
      <c r="B133" s="6"/>
      <c r="C133" s="163"/>
      <c r="D133" s="69"/>
      <c r="E133" s="23"/>
      <c r="F133" s="222">
        <f t="shared" si="5"/>
        <v>0</v>
      </c>
      <c r="G133" s="34">
        <f>SUM(F130:F133)</f>
        <v>0</v>
      </c>
    </row>
    <row r="134" spans="1:7" s="55" customFormat="1" ht="13" customHeight="1" x14ac:dyDescent="0.25">
      <c r="A134" s="7"/>
      <c r="B134" s="6"/>
      <c r="C134" s="163"/>
      <c r="D134" s="66"/>
      <c r="E134" s="89"/>
      <c r="F134" s="224"/>
      <c r="G134" s="70"/>
    </row>
    <row r="135" spans="1:7" s="55" customFormat="1" ht="13" customHeight="1" x14ac:dyDescent="0.25">
      <c r="A135" s="7">
        <v>654</v>
      </c>
      <c r="B135" s="18" t="s">
        <v>143</v>
      </c>
      <c r="C135" s="163"/>
      <c r="D135" s="69"/>
      <c r="E135" s="23"/>
      <c r="F135" s="222">
        <f t="shared" si="5"/>
        <v>0</v>
      </c>
      <c r="G135" s="70"/>
    </row>
    <row r="136" spans="1:7" s="55" customFormat="1" ht="13" customHeight="1" x14ac:dyDescent="0.25">
      <c r="A136" s="7"/>
      <c r="B136" s="18" t="s">
        <v>145</v>
      </c>
      <c r="C136" s="163"/>
      <c r="D136" s="69"/>
      <c r="E136" s="23"/>
      <c r="F136" s="222">
        <f t="shared" si="5"/>
        <v>0</v>
      </c>
      <c r="G136" s="70"/>
    </row>
    <row r="137" spans="1:7" s="55" customFormat="1" ht="13" customHeight="1" x14ac:dyDescent="0.25">
      <c r="A137" s="7"/>
      <c r="B137" s="6"/>
      <c r="C137" s="163"/>
      <c r="D137" s="69"/>
      <c r="E137" s="23"/>
      <c r="F137" s="222">
        <f t="shared" si="5"/>
        <v>0</v>
      </c>
      <c r="G137" s="70"/>
    </row>
    <row r="138" spans="1:7" s="55" customFormat="1" ht="13" customHeight="1" thickBot="1" x14ac:dyDescent="0.3">
      <c r="A138" s="7"/>
      <c r="B138" s="6"/>
      <c r="C138" s="163"/>
      <c r="D138" s="69"/>
      <c r="E138" s="23"/>
      <c r="F138" s="222">
        <f t="shared" si="5"/>
        <v>0</v>
      </c>
      <c r="G138" s="34">
        <f>SUM(F135:F138)</f>
        <v>0</v>
      </c>
    </row>
    <row r="139" spans="1:7" s="55" customFormat="1" ht="13" customHeight="1" x14ac:dyDescent="0.25">
      <c r="A139" s="7"/>
      <c r="B139" s="6"/>
      <c r="C139" s="163"/>
      <c r="D139" s="66"/>
      <c r="E139" s="89"/>
      <c r="F139" s="224"/>
      <c r="G139" s="70"/>
    </row>
    <row r="140" spans="1:7" s="55" customFormat="1" ht="13" customHeight="1" x14ac:dyDescent="0.25">
      <c r="A140" s="7">
        <v>652</v>
      </c>
      <c r="B140" s="18" t="s">
        <v>146</v>
      </c>
      <c r="C140" s="163"/>
      <c r="D140" s="69"/>
      <c r="E140" s="23"/>
      <c r="F140" s="222">
        <f t="shared" si="5"/>
        <v>0</v>
      </c>
      <c r="G140" s="70"/>
    </row>
    <row r="141" spans="1:7" s="55" customFormat="1" ht="13" customHeight="1" x14ac:dyDescent="0.25">
      <c r="A141" s="7"/>
      <c r="B141" s="6" t="s">
        <v>142</v>
      </c>
      <c r="C141" s="163"/>
      <c r="D141" s="69"/>
      <c r="E141" s="23"/>
      <c r="F141" s="222">
        <f t="shared" si="5"/>
        <v>0</v>
      </c>
      <c r="G141" s="70"/>
    </row>
    <row r="142" spans="1:7" s="55" customFormat="1" ht="13" customHeight="1" x14ac:dyDescent="0.25">
      <c r="A142" s="7"/>
      <c r="B142" s="6"/>
      <c r="C142" s="163"/>
      <c r="D142" s="69"/>
      <c r="E142" s="23"/>
      <c r="F142" s="222">
        <f t="shared" si="5"/>
        <v>0</v>
      </c>
      <c r="G142" s="70"/>
    </row>
    <row r="143" spans="1:7" s="55" customFormat="1" ht="13" customHeight="1" thickBot="1" x14ac:dyDescent="0.3">
      <c r="A143" s="7"/>
      <c r="B143" s="6"/>
      <c r="C143" s="163"/>
      <c r="D143" s="69"/>
      <c r="E143" s="23"/>
      <c r="F143" s="222">
        <f t="shared" si="5"/>
        <v>0</v>
      </c>
      <c r="G143" s="34">
        <f>SUM(F140:F143)</f>
        <v>0</v>
      </c>
    </row>
    <row r="144" spans="1:7" s="55" customFormat="1" ht="13" customHeight="1" x14ac:dyDescent="0.25">
      <c r="A144" s="7"/>
      <c r="B144" s="6"/>
      <c r="C144" s="163"/>
      <c r="D144" s="66"/>
      <c r="E144" s="89"/>
      <c r="F144" s="224"/>
      <c r="G144" s="70"/>
    </row>
    <row r="145" spans="1:7" s="55" customFormat="1" ht="13" customHeight="1" x14ac:dyDescent="0.25">
      <c r="A145" s="7">
        <v>620</v>
      </c>
      <c r="B145" s="6" t="s">
        <v>147</v>
      </c>
      <c r="C145" s="163"/>
      <c r="D145" s="69"/>
      <c r="E145" s="23"/>
      <c r="F145" s="222">
        <f t="shared" si="5"/>
        <v>0</v>
      </c>
      <c r="G145" s="70"/>
    </row>
    <row r="146" spans="1:7" s="55" customFormat="1" ht="13" customHeight="1" x14ac:dyDescent="0.25">
      <c r="A146" s="7"/>
      <c r="B146" s="6"/>
      <c r="C146" s="163"/>
      <c r="D146" s="69"/>
      <c r="E146" s="23"/>
      <c r="F146" s="222">
        <f t="shared" si="5"/>
        <v>0</v>
      </c>
      <c r="G146" s="70"/>
    </row>
    <row r="147" spans="1:7" s="55" customFormat="1" ht="13" customHeight="1" thickBot="1" x14ac:dyDescent="0.3">
      <c r="A147" s="7"/>
      <c r="B147" s="6"/>
      <c r="C147" s="163"/>
      <c r="D147" s="69"/>
      <c r="E147" s="23"/>
      <c r="F147" s="222">
        <f t="shared" si="5"/>
        <v>0</v>
      </c>
      <c r="G147" s="34">
        <f>SUM(F145:F147)</f>
        <v>0</v>
      </c>
    </row>
    <row r="148" spans="1:7" s="55" customFormat="1" ht="13" customHeight="1" x14ac:dyDescent="0.25">
      <c r="A148" s="7"/>
      <c r="B148" s="6"/>
      <c r="C148" s="163"/>
      <c r="D148" s="66"/>
      <c r="E148" s="89"/>
      <c r="F148" s="224"/>
      <c r="G148" s="70"/>
    </row>
    <row r="149" spans="1:7" s="55" customFormat="1" ht="13" customHeight="1" x14ac:dyDescent="0.25">
      <c r="A149" s="7">
        <v>640</v>
      </c>
      <c r="B149" s="6" t="s">
        <v>148</v>
      </c>
      <c r="C149" s="163"/>
      <c r="D149" s="69"/>
      <c r="E149" s="23"/>
      <c r="F149" s="222">
        <f t="shared" si="5"/>
        <v>0</v>
      </c>
      <c r="G149" s="70"/>
    </row>
    <row r="150" spans="1:7" s="55" customFormat="1" ht="13" customHeight="1" x14ac:dyDescent="0.25">
      <c r="A150" s="7"/>
      <c r="B150" s="6"/>
      <c r="C150" s="163"/>
      <c r="D150" s="69"/>
      <c r="E150" s="23"/>
      <c r="F150" s="222">
        <f t="shared" si="5"/>
        <v>0</v>
      </c>
      <c r="G150" s="70"/>
    </row>
    <row r="151" spans="1:7" s="55" customFormat="1" ht="13" customHeight="1" x14ac:dyDescent="0.25">
      <c r="A151" s="7"/>
      <c r="B151" s="6"/>
      <c r="C151" s="163"/>
      <c r="D151" s="69"/>
      <c r="E151" s="23"/>
      <c r="F151" s="222">
        <f t="shared" si="5"/>
        <v>0</v>
      </c>
      <c r="G151" s="70"/>
    </row>
    <row r="152" spans="1:7" s="55" customFormat="1" ht="13" customHeight="1" thickBot="1" x14ac:dyDescent="0.3">
      <c r="A152" s="7"/>
      <c r="B152" s="6"/>
      <c r="C152" s="163"/>
      <c r="D152" s="69"/>
      <c r="E152" s="23"/>
      <c r="F152" s="222">
        <f t="shared" si="5"/>
        <v>0</v>
      </c>
      <c r="G152" s="34">
        <f>SUM(F149:F152)</f>
        <v>0</v>
      </c>
    </row>
    <row r="153" spans="1:7" s="55" customFormat="1" ht="13" customHeight="1" x14ac:dyDescent="0.25">
      <c r="A153" s="7"/>
      <c r="B153" s="6"/>
      <c r="C153" s="163"/>
      <c r="D153" s="66"/>
      <c r="E153" s="89"/>
      <c r="F153" s="224"/>
      <c r="G153" s="70"/>
    </row>
    <row r="154" spans="1:7" s="55" customFormat="1" ht="13" customHeight="1" x14ac:dyDescent="0.25">
      <c r="A154" s="7">
        <v>641</v>
      </c>
      <c r="B154" s="6" t="s">
        <v>149</v>
      </c>
      <c r="C154" s="163"/>
      <c r="D154" s="69"/>
      <c r="E154" s="23"/>
      <c r="F154" s="222">
        <f t="shared" si="5"/>
        <v>0</v>
      </c>
      <c r="G154" s="70"/>
    </row>
    <row r="155" spans="1:7" s="55" customFormat="1" ht="13" customHeight="1" x14ac:dyDescent="0.25">
      <c r="A155" s="7"/>
      <c r="B155" s="6"/>
      <c r="C155" s="163"/>
      <c r="D155" s="69"/>
      <c r="E155" s="23"/>
      <c r="F155" s="222">
        <f t="shared" si="5"/>
        <v>0</v>
      </c>
      <c r="G155" s="70"/>
    </row>
    <row r="156" spans="1:7" s="55" customFormat="1" ht="13" customHeight="1" x14ac:dyDescent="0.25">
      <c r="A156" s="7"/>
      <c r="B156" s="6"/>
      <c r="C156" s="163"/>
      <c r="D156" s="69"/>
      <c r="E156" s="23"/>
      <c r="F156" s="222">
        <f t="shared" si="5"/>
        <v>0</v>
      </c>
      <c r="G156" s="70"/>
    </row>
    <row r="157" spans="1:7" s="55" customFormat="1" ht="13" customHeight="1" thickBot="1" x14ac:dyDescent="0.3">
      <c r="A157" s="7"/>
      <c r="B157" s="6"/>
      <c r="C157" s="163"/>
      <c r="D157" s="69"/>
      <c r="E157" s="23"/>
      <c r="F157" s="222">
        <f t="shared" si="5"/>
        <v>0</v>
      </c>
      <c r="G157" s="34">
        <f>SUM(F154:F157)</f>
        <v>0</v>
      </c>
    </row>
    <row r="158" spans="1:7" s="55" customFormat="1" ht="13" customHeight="1" x14ac:dyDescent="0.25">
      <c r="A158" s="7"/>
      <c r="B158" s="6"/>
      <c r="C158" s="163"/>
      <c r="D158" s="66"/>
      <c r="E158" s="89"/>
      <c r="F158" s="224"/>
      <c r="G158" s="70"/>
    </row>
    <row r="159" spans="1:7" s="55" customFormat="1" ht="13" customHeight="1" x14ac:dyDescent="0.25">
      <c r="A159" s="7">
        <v>651</v>
      </c>
      <c r="B159" s="6" t="s">
        <v>150</v>
      </c>
      <c r="C159" s="163"/>
      <c r="D159" s="69"/>
      <c r="E159" s="23"/>
      <c r="F159" s="222">
        <f t="shared" si="5"/>
        <v>0</v>
      </c>
      <c r="G159" s="70"/>
    </row>
    <row r="160" spans="1:7" s="55" customFormat="1" ht="13" customHeight="1" x14ac:dyDescent="0.25">
      <c r="A160" s="7"/>
      <c r="B160" s="6"/>
      <c r="C160" s="163"/>
      <c r="D160" s="69"/>
      <c r="E160" s="23"/>
      <c r="F160" s="222">
        <f t="shared" si="5"/>
        <v>0</v>
      </c>
      <c r="G160" s="70"/>
    </row>
    <row r="161" spans="1:7" s="55" customFormat="1" ht="13" customHeight="1" x14ac:dyDescent="0.25">
      <c r="A161" s="7"/>
      <c r="B161" s="6"/>
      <c r="C161" s="163"/>
      <c r="D161" s="69"/>
      <c r="E161" s="23"/>
      <c r="F161" s="222">
        <f t="shared" si="5"/>
        <v>0</v>
      </c>
      <c r="G161" s="70"/>
    </row>
    <row r="162" spans="1:7" s="55" customFormat="1" ht="13" customHeight="1" thickBot="1" x14ac:dyDescent="0.3">
      <c r="A162" s="7"/>
      <c r="B162" s="6"/>
      <c r="C162" s="163"/>
      <c r="D162" s="69"/>
      <c r="E162" s="23"/>
      <c r="F162" s="222">
        <f t="shared" si="5"/>
        <v>0</v>
      </c>
      <c r="G162" s="34">
        <f>SUM(F159:F162)</f>
        <v>0</v>
      </c>
    </row>
    <row r="163" spans="1:7" s="55" customFormat="1" ht="13" customHeight="1" x14ac:dyDescent="0.25">
      <c r="A163" s="7"/>
      <c r="B163" s="6"/>
      <c r="C163" s="163"/>
      <c r="D163" s="66"/>
      <c r="E163" s="89"/>
      <c r="F163" s="224"/>
      <c r="G163" s="70"/>
    </row>
    <row r="164" spans="1:7" s="55" customFormat="1" ht="13" customHeight="1" x14ac:dyDescent="0.25">
      <c r="A164" s="7">
        <v>653</v>
      </c>
      <c r="B164" s="6" t="s">
        <v>151</v>
      </c>
      <c r="C164" s="163"/>
      <c r="D164" s="69"/>
      <c r="E164" s="23"/>
      <c r="F164" s="222">
        <f t="shared" si="5"/>
        <v>0</v>
      </c>
      <c r="G164" s="70"/>
    </row>
    <row r="165" spans="1:7" s="55" customFormat="1" ht="13" customHeight="1" x14ac:dyDescent="0.25">
      <c r="A165" s="7"/>
      <c r="B165" s="6"/>
      <c r="C165" s="163"/>
      <c r="D165" s="69"/>
      <c r="E165" s="23"/>
      <c r="F165" s="222">
        <f t="shared" si="5"/>
        <v>0</v>
      </c>
      <c r="G165" s="70"/>
    </row>
    <row r="166" spans="1:7" s="55" customFormat="1" ht="13" customHeight="1" x14ac:dyDescent="0.25">
      <c r="A166" s="7"/>
      <c r="B166" s="6"/>
      <c r="C166" s="163"/>
      <c r="D166" s="69"/>
      <c r="E166" s="23"/>
      <c r="F166" s="222">
        <f t="shared" si="5"/>
        <v>0</v>
      </c>
      <c r="G166" s="70"/>
    </row>
    <row r="167" spans="1:7" s="55" customFormat="1" ht="13" customHeight="1" thickBot="1" x14ac:dyDescent="0.3">
      <c r="A167" s="7"/>
      <c r="B167" s="6"/>
      <c r="C167" s="163"/>
      <c r="D167" s="69"/>
      <c r="E167" s="23"/>
      <c r="F167" s="222">
        <f t="shared" si="5"/>
        <v>0</v>
      </c>
      <c r="G167" s="34">
        <f>SUM(F164:F167)</f>
        <v>0</v>
      </c>
    </row>
    <row r="168" spans="1:7" s="55" customFormat="1" ht="13" customHeight="1" thickBot="1" x14ac:dyDescent="0.3">
      <c r="A168" s="7"/>
      <c r="B168" s="33"/>
      <c r="C168" s="160"/>
      <c r="D168" s="71"/>
      <c r="E168" s="72"/>
      <c r="F168" s="223"/>
      <c r="G168" s="73"/>
    </row>
    <row r="169" spans="1:7" s="55" customFormat="1" ht="13" customHeight="1" x14ac:dyDescent="0.25">
      <c r="A169" s="7"/>
      <c r="B169" s="19" t="s">
        <v>91</v>
      </c>
      <c r="C169" s="161"/>
      <c r="D169" s="20"/>
      <c r="E169" s="21"/>
      <c r="F169" s="224"/>
      <c r="G169" s="70"/>
    </row>
    <row r="170" spans="1:7" s="55" customFormat="1" ht="45" customHeight="1" thickBot="1" x14ac:dyDescent="0.3">
      <c r="A170" s="7"/>
      <c r="B170" s="240"/>
      <c r="C170" s="241"/>
      <c r="D170" s="241"/>
      <c r="E170" s="242"/>
      <c r="F170" s="224"/>
      <c r="G170" s="70"/>
    </row>
    <row r="171" spans="1:7" s="55" customFormat="1" ht="13" customHeight="1" thickBot="1" x14ac:dyDescent="0.3">
      <c r="A171" s="74"/>
      <c r="B171" s="90"/>
      <c r="C171" s="169"/>
      <c r="D171" s="91"/>
      <c r="E171" s="56" t="s">
        <v>152</v>
      </c>
      <c r="F171" s="225"/>
      <c r="G171" s="35">
        <f>SUM(G120:G170)</f>
        <v>0</v>
      </c>
    </row>
    <row r="172" spans="1:7" s="65" customFormat="1" ht="29.15" customHeight="1" thickTop="1" thickBot="1" x14ac:dyDescent="0.3">
      <c r="A172" s="47" t="s">
        <v>153</v>
      </c>
      <c r="B172" s="48" t="s">
        <v>154</v>
      </c>
      <c r="C172" s="157"/>
      <c r="D172" s="48" t="s">
        <v>111</v>
      </c>
      <c r="E172" s="49" t="s">
        <v>80</v>
      </c>
      <c r="F172" s="220" t="s">
        <v>112</v>
      </c>
      <c r="G172" s="50" t="s">
        <v>82</v>
      </c>
    </row>
    <row r="173" spans="1:7" s="55" customFormat="1" ht="13" customHeight="1" thickTop="1" x14ac:dyDescent="0.25">
      <c r="A173" s="7"/>
      <c r="B173" s="26"/>
      <c r="C173" s="163"/>
      <c r="D173" s="77"/>
      <c r="E173" s="83"/>
      <c r="F173" s="224"/>
      <c r="G173" s="70"/>
    </row>
    <row r="174" spans="1:7" s="55" customFormat="1" ht="13" customHeight="1" x14ac:dyDescent="0.25">
      <c r="A174" s="7">
        <v>810</v>
      </c>
      <c r="B174" s="6" t="s">
        <v>155</v>
      </c>
      <c r="C174" s="163"/>
      <c r="D174" s="84"/>
      <c r="E174" s="85"/>
      <c r="F174" s="222">
        <f>D174*E174</f>
        <v>0</v>
      </c>
      <c r="G174" s="70"/>
    </row>
    <row r="175" spans="1:7" s="55" customFormat="1" ht="13" customHeight="1" x14ac:dyDescent="0.25">
      <c r="A175" s="7"/>
      <c r="B175" s="6"/>
      <c r="C175" s="163"/>
      <c r="D175" s="84"/>
      <c r="E175" s="85"/>
      <c r="F175" s="222">
        <f t="shared" ref="F175:F182" si="6">D175*E175</f>
        <v>0</v>
      </c>
      <c r="G175" s="70"/>
    </row>
    <row r="176" spans="1:7" s="55" customFormat="1" ht="13" customHeight="1" x14ac:dyDescent="0.25">
      <c r="A176" s="7"/>
      <c r="B176" s="6"/>
      <c r="C176" s="163"/>
      <c r="D176" s="84"/>
      <c r="E176" s="85"/>
      <c r="F176" s="222">
        <f t="shared" si="6"/>
        <v>0</v>
      </c>
      <c r="G176" s="70"/>
    </row>
    <row r="177" spans="1:7" s="55" customFormat="1" ht="13" customHeight="1" thickBot="1" x14ac:dyDescent="0.3">
      <c r="A177" s="7"/>
      <c r="B177" s="6"/>
      <c r="C177" s="163"/>
      <c r="D177" s="84"/>
      <c r="E177" s="85"/>
      <c r="F177" s="222">
        <f t="shared" si="6"/>
        <v>0</v>
      </c>
      <c r="G177" s="34">
        <f>SUM(F174:F177)</f>
        <v>0</v>
      </c>
    </row>
    <row r="178" spans="1:7" s="55" customFormat="1" ht="13" customHeight="1" x14ac:dyDescent="0.25">
      <c r="A178" s="7"/>
      <c r="B178" s="6"/>
      <c r="C178" s="163"/>
      <c r="D178" s="77"/>
      <c r="E178" s="83"/>
      <c r="F178" s="224"/>
      <c r="G178" s="70"/>
    </row>
    <row r="179" spans="1:7" s="55" customFormat="1" ht="13" customHeight="1" x14ac:dyDescent="0.25">
      <c r="A179" s="7">
        <v>890</v>
      </c>
      <c r="B179" s="6" t="s">
        <v>156</v>
      </c>
      <c r="C179" s="163"/>
      <c r="D179" s="84"/>
      <c r="E179" s="85"/>
      <c r="F179" s="222">
        <f t="shared" si="6"/>
        <v>0</v>
      </c>
      <c r="G179" s="70"/>
    </row>
    <row r="180" spans="1:7" s="55" customFormat="1" ht="13" customHeight="1" x14ac:dyDescent="0.25">
      <c r="A180" s="7"/>
      <c r="B180" s="6"/>
      <c r="C180" s="163"/>
      <c r="D180" s="84"/>
      <c r="E180" s="85"/>
      <c r="F180" s="222">
        <f t="shared" si="6"/>
        <v>0</v>
      </c>
      <c r="G180" s="70"/>
    </row>
    <row r="181" spans="1:7" s="55" customFormat="1" ht="13" customHeight="1" x14ac:dyDescent="0.25">
      <c r="A181" s="7"/>
      <c r="B181" s="6"/>
      <c r="C181" s="163"/>
      <c r="D181" s="84"/>
      <c r="E181" s="85"/>
      <c r="F181" s="222">
        <f t="shared" si="6"/>
        <v>0</v>
      </c>
      <c r="G181" s="70"/>
    </row>
    <row r="182" spans="1:7" s="55" customFormat="1" ht="13" customHeight="1" thickBot="1" x14ac:dyDescent="0.3">
      <c r="A182" s="7"/>
      <c r="B182" s="6"/>
      <c r="C182" s="163"/>
      <c r="D182" s="84"/>
      <c r="E182" s="85"/>
      <c r="F182" s="222">
        <f t="shared" si="6"/>
        <v>0</v>
      </c>
      <c r="G182" s="34">
        <f>SUM(F179:F182)</f>
        <v>0</v>
      </c>
    </row>
    <row r="183" spans="1:7" s="55" customFormat="1" ht="13" customHeight="1" thickBot="1" x14ac:dyDescent="0.3">
      <c r="A183" s="7"/>
      <c r="B183" s="33"/>
      <c r="C183" s="160"/>
      <c r="D183" s="71"/>
      <c r="E183" s="72"/>
      <c r="F183" s="223"/>
      <c r="G183" s="73"/>
    </row>
    <row r="184" spans="1:7" s="55" customFormat="1" ht="13" customHeight="1" x14ac:dyDescent="0.25">
      <c r="A184" s="7"/>
      <c r="B184" s="15" t="s">
        <v>91</v>
      </c>
      <c r="C184" s="170"/>
      <c r="D184" s="92"/>
      <c r="E184" s="93"/>
      <c r="F184" s="224"/>
      <c r="G184" s="70"/>
    </row>
    <row r="185" spans="1:7" s="55" customFormat="1" ht="45" customHeight="1" thickBot="1" x14ac:dyDescent="0.3">
      <c r="A185" s="7"/>
      <c r="B185" s="240"/>
      <c r="C185" s="241"/>
      <c r="D185" s="241"/>
      <c r="E185" s="242"/>
      <c r="F185" s="224"/>
      <c r="G185" s="70"/>
    </row>
    <row r="186" spans="1:7" s="55" customFormat="1" ht="13" customHeight="1" thickBot="1" x14ac:dyDescent="0.3">
      <c r="A186" s="51"/>
      <c r="B186" s="94"/>
      <c r="C186" s="171"/>
      <c r="D186" s="95"/>
      <c r="E186" s="57" t="s">
        <v>157</v>
      </c>
      <c r="F186" s="225"/>
      <c r="G186" s="35">
        <f>SUM(G174:G183)</f>
        <v>0</v>
      </c>
    </row>
    <row r="187" spans="1:7" s="55" customFormat="1" ht="13" customHeight="1" thickBot="1" x14ac:dyDescent="0.3">
      <c r="A187" s="96" t="s">
        <v>158</v>
      </c>
      <c r="B187" s="97"/>
      <c r="C187" s="172"/>
      <c r="D187" s="97"/>
      <c r="E187" s="98"/>
      <c r="F187" s="227">
        <f>F24+F44+F74+F84+F117+F171+F186</f>
        <v>0</v>
      </c>
      <c r="G187" s="58">
        <f>G24+G44+G74+G84+G117+G171+G186</f>
        <v>0</v>
      </c>
    </row>
    <row r="188" spans="1:7" s="55" customFormat="1" ht="13" customHeight="1" thickBot="1" x14ac:dyDescent="0.3">
      <c r="A188" s="99" t="s">
        <v>159</v>
      </c>
      <c r="B188" s="100"/>
      <c r="C188" s="177"/>
      <c r="D188" s="101"/>
      <c r="E188" s="102"/>
      <c r="F188" s="228"/>
      <c r="G188" s="59">
        <f>IF(C188=0,0,(G187*C188))</f>
        <v>0</v>
      </c>
    </row>
    <row r="189" spans="1:7" s="65" customFormat="1" ht="29.15" customHeight="1" thickTop="1" thickBot="1" x14ac:dyDescent="0.3">
      <c r="A189" s="47" t="s">
        <v>160</v>
      </c>
      <c r="B189" s="48" t="s">
        <v>161</v>
      </c>
      <c r="C189" s="157"/>
      <c r="D189" s="48" t="s">
        <v>111</v>
      </c>
      <c r="E189" s="49" t="s">
        <v>80</v>
      </c>
      <c r="F189" s="220" t="s">
        <v>112</v>
      </c>
      <c r="G189" s="50" t="s">
        <v>82</v>
      </c>
    </row>
    <row r="190" spans="1:7" s="55" customFormat="1" ht="13" customHeight="1" thickTop="1" x14ac:dyDescent="0.25">
      <c r="A190" s="7"/>
      <c r="B190" s="26"/>
      <c r="C190" s="168"/>
      <c r="D190" s="77"/>
      <c r="E190" s="83"/>
      <c r="F190" s="224"/>
      <c r="G190" s="70"/>
    </row>
    <row r="191" spans="1:7" s="55" customFormat="1" ht="13" customHeight="1" x14ac:dyDescent="0.25">
      <c r="A191" s="7">
        <v>730</v>
      </c>
      <c r="B191" s="6" t="s">
        <v>162</v>
      </c>
      <c r="C191" s="168"/>
      <c r="D191" s="84"/>
      <c r="E191" s="85"/>
      <c r="F191" s="222">
        <f>D191*E191</f>
        <v>0</v>
      </c>
      <c r="G191" s="70"/>
    </row>
    <row r="192" spans="1:7" s="55" customFormat="1" ht="13" customHeight="1" x14ac:dyDescent="0.25">
      <c r="A192" s="7"/>
      <c r="B192" s="26"/>
      <c r="C192" s="168"/>
      <c r="D192" s="84"/>
      <c r="E192" s="85"/>
      <c r="F192" s="222">
        <f t="shared" ref="F192:F197" si="7">D192*E192</f>
        <v>0</v>
      </c>
      <c r="G192" s="70"/>
    </row>
    <row r="193" spans="1:7" s="55" customFormat="1" ht="13" customHeight="1" thickBot="1" x14ac:dyDescent="0.3">
      <c r="A193" s="7"/>
      <c r="B193" s="26"/>
      <c r="C193" s="168"/>
      <c r="D193" s="84"/>
      <c r="E193" s="85"/>
      <c r="F193" s="222">
        <f t="shared" si="7"/>
        <v>0</v>
      </c>
      <c r="G193" s="73">
        <f>SUM(F191:F193)</f>
        <v>0</v>
      </c>
    </row>
    <row r="194" spans="1:7" s="55" customFormat="1" ht="13" customHeight="1" x14ac:dyDescent="0.25">
      <c r="A194" s="7"/>
      <c r="B194" s="26"/>
      <c r="C194" s="168"/>
      <c r="D194" s="77"/>
      <c r="E194" s="83"/>
      <c r="F194" s="224"/>
      <c r="G194" s="70"/>
    </row>
    <row r="195" spans="1:7" s="55" customFormat="1" ht="13" customHeight="1" x14ac:dyDescent="0.25">
      <c r="A195" s="7" t="s">
        <v>163</v>
      </c>
      <c r="B195" s="6"/>
      <c r="C195" s="163"/>
      <c r="D195" s="84"/>
      <c r="E195" s="103"/>
      <c r="F195" s="222">
        <f t="shared" si="7"/>
        <v>0</v>
      </c>
      <c r="G195" s="70"/>
    </row>
    <row r="196" spans="1:7" s="55" customFormat="1" ht="13" customHeight="1" x14ac:dyDescent="0.25">
      <c r="A196" s="7"/>
      <c r="B196" s="6"/>
      <c r="C196" s="163"/>
      <c r="D196" s="84"/>
      <c r="E196" s="85"/>
      <c r="F196" s="222">
        <f t="shared" si="7"/>
        <v>0</v>
      </c>
      <c r="G196" s="70"/>
    </row>
    <row r="197" spans="1:7" s="55" customFormat="1" ht="13" customHeight="1" thickBot="1" x14ac:dyDescent="0.3">
      <c r="A197" s="7"/>
      <c r="B197" s="6"/>
      <c r="C197" s="163"/>
      <c r="D197" s="84"/>
      <c r="E197" s="85"/>
      <c r="F197" s="222">
        <f t="shared" si="7"/>
        <v>0</v>
      </c>
      <c r="G197" s="73">
        <f>SUM(F195:F197)</f>
        <v>0</v>
      </c>
    </row>
    <row r="198" spans="1:7" s="55" customFormat="1" ht="13" customHeight="1" thickBot="1" x14ac:dyDescent="0.3">
      <c r="A198" s="7"/>
      <c r="B198" s="8" t="s">
        <v>164</v>
      </c>
      <c r="C198" s="160"/>
      <c r="D198" s="71"/>
      <c r="E198" s="72"/>
      <c r="F198" s="223"/>
      <c r="G198" s="73"/>
    </row>
    <row r="199" spans="1:7" s="55" customFormat="1" ht="13" customHeight="1" x14ac:dyDescent="0.25">
      <c r="A199" s="7"/>
      <c r="B199" s="10" t="s">
        <v>91</v>
      </c>
      <c r="C199" s="173"/>
      <c r="D199" s="104"/>
      <c r="E199" s="11"/>
      <c r="F199" s="224"/>
      <c r="G199" s="70"/>
    </row>
    <row r="200" spans="1:7" s="55" customFormat="1" ht="45" customHeight="1" thickBot="1" x14ac:dyDescent="0.3">
      <c r="A200" s="7"/>
      <c r="B200" s="237"/>
      <c r="C200" s="238"/>
      <c r="D200" s="238"/>
      <c r="E200" s="239"/>
      <c r="F200" s="224"/>
      <c r="G200" s="70"/>
    </row>
    <row r="201" spans="1:7" s="55" customFormat="1" ht="13" customHeight="1" thickBot="1" x14ac:dyDescent="0.3">
      <c r="A201" s="51"/>
      <c r="B201" s="105"/>
      <c r="C201" s="162"/>
      <c r="D201" s="76"/>
      <c r="E201" s="60" t="s">
        <v>165</v>
      </c>
      <c r="F201" s="229"/>
      <c r="G201" s="36">
        <f>SUM(F190:F198)</f>
        <v>0</v>
      </c>
    </row>
    <row r="202" spans="1:7" s="65" customFormat="1" ht="40" thickTop="1" thickBot="1" x14ac:dyDescent="0.3">
      <c r="A202" s="47" t="s">
        <v>166</v>
      </c>
      <c r="B202" s="48" t="s">
        <v>167</v>
      </c>
      <c r="C202" s="157"/>
      <c r="D202" s="48" t="s">
        <v>111</v>
      </c>
      <c r="E202" s="49" t="s">
        <v>80</v>
      </c>
      <c r="F202" s="220" t="s">
        <v>112</v>
      </c>
      <c r="G202" s="50" t="s">
        <v>82</v>
      </c>
    </row>
    <row r="203" spans="1:7" s="55" customFormat="1" ht="13" customHeight="1" thickTop="1" x14ac:dyDescent="0.25">
      <c r="A203" s="51"/>
      <c r="C203" s="174"/>
      <c r="D203" s="106"/>
      <c r="E203" s="107"/>
      <c r="F203" s="224"/>
      <c r="G203" s="70"/>
    </row>
    <row r="204" spans="1:7" s="55" customFormat="1" ht="13" customHeight="1" x14ac:dyDescent="0.25">
      <c r="A204" s="7">
        <v>971</v>
      </c>
      <c r="B204" s="6" t="s">
        <v>168</v>
      </c>
      <c r="C204" s="168"/>
      <c r="D204" s="84"/>
      <c r="E204" s="85"/>
      <c r="F204" s="222">
        <f>D204*E204</f>
        <v>0</v>
      </c>
      <c r="G204" s="70"/>
    </row>
    <row r="205" spans="1:7" s="55" customFormat="1" ht="13" customHeight="1" x14ac:dyDescent="0.25">
      <c r="A205" s="7">
        <v>972</v>
      </c>
      <c r="B205" s="6" t="s">
        <v>169</v>
      </c>
      <c r="C205" s="168"/>
      <c r="D205" s="84"/>
      <c r="E205" s="85"/>
      <c r="F205" s="222">
        <f t="shared" ref="F205:F206" si="8">D205*E205</f>
        <v>0</v>
      </c>
      <c r="G205" s="70"/>
    </row>
    <row r="206" spans="1:7" s="55" customFormat="1" ht="13" customHeight="1" x14ac:dyDescent="0.25">
      <c r="A206" s="7">
        <v>973</v>
      </c>
      <c r="B206" s="6" t="s">
        <v>170</v>
      </c>
      <c r="C206" s="168"/>
      <c r="D206" s="84"/>
      <c r="E206" s="85"/>
      <c r="F206" s="222">
        <f t="shared" si="8"/>
        <v>0</v>
      </c>
      <c r="G206" s="70"/>
    </row>
    <row r="207" spans="1:7" s="55" customFormat="1" ht="13" customHeight="1" thickBot="1" x14ac:dyDescent="0.3">
      <c r="A207" s="7"/>
      <c r="B207" s="33"/>
      <c r="C207" s="160"/>
      <c r="D207" s="71"/>
      <c r="E207" s="72"/>
      <c r="F207" s="223"/>
      <c r="G207" s="73"/>
    </row>
    <row r="208" spans="1:7" s="55" customFormat="1" ht="13" customHeight="1" x14ac:dyDescent="0.25">
      <c r="A208" s="7"/>
      <c r="B208" s="12" t="s">
        <v>91</v>
      </c>
      <c r="C208" s="166"/>
      <c r="D208" s="13"/>
      <c r="E208" s="14"/>
      <c r="F208" s="224"/>
      <c r="G208" s="70"/>
    </row>
    <row r="209" spans="1:7" s="55" customFormat="1" ht="45" customHeight="1" thickBot="1" x14ac:dyDescent="0.3">
      <c r="A209" s="7"/>
      <c r="B209" s="240"/>
      <c r="C209" s="241"/>
      <c r="D209" s="241"/>
      <c r="E209" s="242"/>
      <c r="F209" s="224"/>
      <c r="G209" s="70"/>
    </row>
    <row r="210" spans="1:7" s="55" customFormat="1" ht="13" customHeight="1" thickBot="1" x14ac:dyDescent="0.3">
      <c r="A210" s="74"/>
      <c r="B210" s="95"/>
      <c r="C210" s="171"/>
      <c r="D210" s="95"/>
      <c r="E210" s="54" t="s">
        <v>171</v>
      </c>
      <c r="F210" s="225"/>
      <c r="G210" s="35">
        <f>SUM(F203:F207)</f>
        <v>0</v>
      </c>
    </row>
    <row r="211" spans="1:7" s="55" customFormat="1" ht="13" customHeight="1" thickBot="1" x14ac:dyDescent="0.3">
      <c r="A211" s="108"/>
      <c r="B211" s="109"/>
      <c r="C211" s="175"/>
      <c r="D211" s="109"/>
      <c r="E211" s="61" t="s">
        <v>172</v>
      </c>
      <c r="F211" s="230"/>
      <c r="G211" s="62">
        <f>G187+G188+G201+G210</f>
        <v>0</v>
      </c>
    </row>
    <row r="212" spans="1:7" ht="13" thickTop="1" x14ac:dyDescent="0.25"/>
  </sheetData>
  <sheetProtection algorithmName="SHA-512" hashValue="OqBIAxJJ6lMIAfwG4OFl1ykj/qwNV1CNlP0wOZCMo85oR0LaQJ8r88GsSflUlIvpP8nqLhzVqr6cHh0kVgfmjg==" saltValue="wgyN+us0fK5wOkLQKQRbHw==" spinCount="100000" sheet="1" formatRows="0" insertRows="0" selectLockedCells="1"/>
  <mergeCells count="9">
    <mergeCell ref="B200:E200"/>
    <mergeCell ref="B209:E209"/>
    <mergeCell ref="B23:E23"/>
    <mergeCell ref="B43:E43"/>
    <mergeCell ref="B73:E73"/>
    <mergeCell ref="B83:E83"/>
    <mergeCell ref="B116:E116"/>
    <mergeCell ref="B170:E170"/>
    <mergeCell ref="B185:E185"/>
  </mergeCells>
  <printOptions horizontalCentered="1"/>
  <pageMargins left="0.25" right="0.25" top="0.5" bottom="0.5" header="0" footer="0.3"/>
  <pageSetup scale="96" fitToHeight="0" orientation="portrait" r:id="rId1"/>
  <headerFooter alignWithMargins="0">
    <oddHeader>&amp;CNevada Department of Education
&amp;KC00000Instruction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E2EC-9BF8-4983-B509-EE405C4862C8}">
  <sheetPr>
    <tabColor theme="4" tint="0.39997558519241921"/>
    <pageSetUpPr fitToPage="1"/>
  </sheetPr>
  <dimension ref="A1:I212"/>
  <sheetViews>
    <sheetView showGridLines="0" zoomScaleNormal="100" workbookViewId="0">
      <selection activeCell="B81" sqref="B81"/>
    </sheetView>
  </sheetViews>
  <sheetFormatPr defaultColWidth="7.1796875" defaultRowHeight="12.5" x14ac:dyDescent="0.25"/>
  <cols>
    <col min="1" max="1" width="12.7265625" style="5" customWidth="1"/>
    <col min="2" max="2" width="26.1796875" style="5" customWidth="1"/>
    <col min="3" max="3" width="8.7265625" style="176" customWidth="1"/>
    <col min="4" max="4" width="8.7265625" style="5" customWidth="1"/>
    <col min="5" max="5" width="14.54296875" style="5" customWidth="1"/>
    <col min="6" max="7" width="18.7265625" style="110" customWidth="1"/>
    <col min="8" max="16384" width="7.1796875" style="5"/>
  </cols>
  <sheetData>
    <row r="1" spans="1:8" ht="13" customHeight="1" x14ac:dyDescent="0.3">
      <c r="A1" s="37"/>
      <c r="B1"/>
      <c r="C1" s="154"/>
      <c r="D1"/>
      <c r="E1"/>
      <c r="G1" s="63"/>
    </row>
    <row r="2" spans="1:8" ht="13" customHeight="1" x14ac:dyDescent="0.3">
      <c r="A2" s="39" t="s">
        <v>0</v>
      </c>
      <c r="B2" s="40">
        <f>'Budget Expenditure Summary '!B3</f>
        <v>0</v>
      </c>
      <c r="C2" s="154"/>
      <c r="D2"/>
      <c r="E2"/>
      <c r="F2" s="218" t="s">
        <v>68</v>
      </c>
      <c r="G2" s="42">
        <f>'Budget Expenditure Summary '!E3</f>
        <v>0</v>
      </c>
    </row>
    <row r="3" spans="1:8" ht="13" customHeight="1" x14ac:dyDescent="0.3">
      <c r="A3" s="41" t="s">
        <v>173</v>
      </c>
      <c r="B3" s="43">
        <f>'Budget Expenditure Summary '!B10</f>
        <v>0</v>
      </c>
      <c r="C3" s="155"/>
      <c r="D3"/>
      <c r="E3"/>
      <c r="F3" s="218" t="s">
        <v>69</v>
      </c>
      <c r="G3" s="45">
        <f>'Budget Expenditure Summary '!E6</f>
        <v>0</v>
      </c>
      <c r="H3" s="111"/>
    </row>
    <row r="4" spans="1:8" ht="13" customHeight="1" x14ac:dyDescent="0.3">
      <c r="A4" s="41"/>
      <c r="B4" s="39"/>
      <c r="C4" s="156"/>
      <c r="D4"/>
      <c r="E4"/>
      <c r="G4" s="63"/>
      <c r="H4" s="111"/>
    </row>
    <row r="5" spans="1:8" s="1" customFormat="1" ht="13" customHeight="1" x14ac:dyDescent="0.3">
      <c r="A5" s="44"/>
      <c r="B5" s="44"/>
      <c r="C5" s="155"/>
      <c r="D5" s="44"/>
      <c r="E5" s="44"/>
      <c r="F5" s="219"/>
      <c r="G5" s="46"/>
    </row>
    <row r="6" spans="1:8" ht="13" customHeight="1" thickBot="1" x14ac:dyDescent="0.35">
      <c r="A6" s="44" t="s">
        <v>70</v>
      </c>
      <c r="B6" s="44" t="s">
        <v>71</v>
      </c>
      <c r="C6" s="155" t="s">
        <v>72</v>
      </c>
      <c r="D6" s="44" t="s">
        <v>73</v>
      </c>
      <c r="E6" s="44" t="s">
        <v>74</v>
      </c>
      <c r="F6" s="219" t="s">
        <v>75</v>
      </c>
      <c r="G6" s="63"/>
    </row>
    <row r="7" spans="1:8" s="65" customFormat="1" ht="27.75" customHeight="1" thickTop="1" thickBot="1" x14ac:dyDescent="0.3">
      <c r="A7" s="47" t="s">
        <v>76</v>
      </c>
      <c r="B7" s="48" t="s">
        <v>77</v>
      </c>
      <c r="C7" s="157" t="s">
        <v>78</v>
      </c>
      <c r="D7" s="48" t="s">
        <v>79</v>
      </c>
      <c r="E7" s="49" t="s">
        <v>80</v>
      </c>
      <c r="F7" s="220" t="s">
        <v>81</v>
      </c>
      <c r="G7" s="50" t="s">
        <v>82</v>
      </c>
    </row>
    <row r="8" spans="1:8" s="55" customFormat="1" ht="13" customHeight="1" thickTop="1" x14ac:dyDescent="0.25">
      <c r="A8" s="16"/>
      <c r="B8" s="32"/>
      <c r="C8" s="158"/>
      <c r="D8" s="66"/>
      <c r="E8" s="67"/>
      <c r="F8" s="221"/>
      <c r="G8" s="68"/>
    </row>
    <row r="9" spans="1:8" s="55" customFormat="1" ht="13" customHeight="1" x14ac:dyDescent="0.25">
      <c r="A9" s="7">
        <v>100</v>
      </c>
      <c r="B9" s="24" t="s">
        <v>83</v>
      </c>
      <c r="C9" s="159"/>
      <c r="D9" s="69"/>
      <c r="E9" s="23"/>
      <c r="F9" s="222">
        <f>C9*D9*E9</f>
        <v>0</v>
      </c>
      <c r="G9" s="70"/>
    </row>
    <row r="10" spans="1:8" s="55" customFormat="1" ht="13" customHeight="1" x14ac:dyDescent="0.25">
      <c r="A10" s="7"/>
      <c r="B10" s="24" t="s">
        <v>84</v>
      </c>
      <c r="C10" s="159"/>
      <c r="D10" s="69"/>
      <c r="E10" s="23"/>
      <c r="F10" s="222">
        <f t="shared" ref="F10:F20" si="0">C10*D10*E10</f>
        <v>0</v>
      </c>
      <c r="G10" s="70"/>
    </row>
    <row r="11" spans="1:8" s="55" customFormat="1" ht="13" customHeight="1" x14ac:dyDescent="0.25">
      <c r="A11" s="7"/>
      <c r="B11" s="24" t="s">
        <v>85</v>
      </c>
      <c r="C11" s="159"/>
      <c r="D11" s="69"/>
      <c r="E11" s="23"/>
      <c r="F11" s="222">
        <f t="shared" si="0"/>
        <v>0</v>
      </c>
      <c r="G11" s="70"/>
    </row>
    <row r="12" spans="1:8" s="55" customFormat="1" ht="13" customHeight="1" x14ac:dyDescent="0.25">
      <c r="A12" s="7"/>
      <c r="B12" s="24" t="s">
        <v>86</v>
      </c>
      <c r="C12" s="159"/>
      <c r="D12" s="69"/>
      <c r="E12" s="23"/>
      <c r="F12" s="222">
        <f t="shared" si="0"/>
        <v>0</v>
      </c>
      <c r="G12" s="70"/>
    </row>
    <row r="13" spans="1:8" s="55" customFormat="1" ht="13" customHeight="1" x14ac:dyDescent="0.25">
      <c r="A13" s="7"/>
      <c r="B13" s="24" t="s">
        <v>87</v>
      </c>
      <c r="C13" s="159"/>
      <c r="D13" s="69"/>
      <c r="E13" s="23"/>
      <c r="F13" s="222">
        <f t="shared" si="0"/>
        <v>0</v>
      </c>
      <c r="G13" s="70"/>
    </row>
    <row r="14" spans="1:8" s="55" customFormat="1" ht="13" customHeight="1" x14ac:dyDescent="0.25">
      <c r="A14" s="7"/>
      <c r="B14" s="24" t="s">
        <v>88</v>
      </c>
      <c r="C14" s="159"/>
      <c r="D14" s="69"/>
      <c r="E14" s="23"/>
      <c r="F14" s="222">
        <f t="shared" si="0"/>
        <v>0</v>
      </c>
      <c r="G14" s="70"/>
    </row>
    <row r="15" spans="1:8" s="55" customFormat="1" ht="13" customHeight="1" x14ac:dyDescent="0.25">
      <c r="A15" s="7"/>
      <c r="B15" s="24" t="s">
        <v>89</v>
      </c>
      <c r="C15" s="159"/>
      <c r="D15" s="69"/>
      <c r="E15" s="23"/>
      <c r="F15" s="222">
        <f t="shared" si="0"/>
        <v>0</v>
      </c>
      <c r="G15" s="70"/>
    </row>
    <row r="16" spans="1:8" s="55" customFormat="1" ht="13" customHeight="1" x14ac:dyDescent="0.25">
      <c r="A16" s="7"/>
      <c r="B16" s="26"/>
      <c r="C16" s="159"/>
      <c r="D16" s="69"/>
      <c r="E16" s="23"/>
      <c r="F16" s="222">
        <f t="shared" si="0"/>
        <v>0</v>
      </c>
      <c r="G16" s="70"/>
    </row>
    <row r="17" spans="1:7" s="55" customFormat="1" ht="13" customHeight="1" x14ac:dyDescent="0.25">
      <c r="A17" s="7"/>
      <c r="B17" s="24" t="s">
        <v>90</v>
      </c>
      <c r="C17" s="159"/>
      <c r="D17" s="69"/>
      <c r="E17" s="23"/>
      <c r="F17" s="222">
        <f t="shared" si="0"/>
        <v>0</v>
      </c>
      <c r="G17" s="70"/>
    </row>
    <row r="18" spans="1:7" s="55" customFormat="1" ht="13" customHeight="1" x14ac:dyDescent="0.25">
      <c r="A18" s="7"/>
      <c r="B18" s="24"/>
      <c r="C18" s="159"/>
      <c r="D18" s="69"/>
      <c r="E18" s="23"/>
      <c r="F18" s="222">
        <f t="shared" si="0"/>
        <v>0</v>
      </c>
      <c r="G18" s="70"/>
    </row>
    <row r="19" spans="1:7" s="55" customFormat="1" ht="13" customHeight="1" x14ac:dyDescent="0.25">
      <c r="A19" s="7"/>
      <c r="B19" s="24"/>
      <c r="C19" s="159"/>
      <c r="D19" s="69"/>
      <c r="E19" s="23"/>
      <c r="F19" s="222">
        <f t="shared" si="0"/>
        <v>0</v>
      </c>
      <c r="G19" s="70"/>
    </row>
    <row r="20" spans="1:7" s="55" customFormat="1" ht="13" customHeight="1" x14ac:dyDescent="0.25">
      <c r="A20" s="7"/>
      <c r="B20" s="24"/>
      <c r="C20" s="159"/>
      <c r="D20" s="69"/>
      <c r="E20" s="23"/>
      <c r="F20" s="222">
        <f t="shared" si="0"/>
        <v>0</v>
      </c>
      <c r="G20" s="70"/>
    </row>
    <row r="21" spans="1:7" s="55" customFormat="1" ht="13" customHeight="1" thickBot="1" x14ac:dyDescent="0.3">
      <c r="A21" s="7"/>
      <c r="B21" s="33"/>
      <c r="C21" s="160"/>
      <c r="D21" s="71"/>
      <c r="E21" s="72"/>
      <c r="F21" s="223"/>
      <c r="G21" s="73"/>
    </row>
    <row r="22" spans="1:7" s="55" customFormat="1" ht="13" customHeight="1" x14ac:dyDescent="0.25">
      <c r="A22" s="7"/>
      <c r="B22" s="19" t="s">
        <v>91</v>
      </c>
      <c r="C22" s="161"/>
      <c r="D22" s="20"/>
      <c r="E22" s="21"/>
      <c r="F22" s="224"/>
      <c r="G22" s="70"/>
    </row>
    <row r="23" spans="1:7" s="55" customFormat="1" ht="45" customHeight="1" thickBot="1" x14ac:dyDescent="0.3">
      <c r="A23" s="7"/>
      <c r="B23" s="240"/>
      <c r="C23" s="241"/>
      <c r="D23" s="241"/>
      <c r="E23" s="242"/>
      <c r="F23" s="224"/>
      <c r="G23" s="70"/>
    </row>
    <row r="24" spans="1:7" s="55" customFormat="1" ht="13" customHeight="1" thickBot="1" x14ac:dyDescent="0.3">
      <c r="A24" s="74"/>
      <c r="B24" s="75"/>
      <c r="C24" s="162"/>
      <c r="D24" s="76"/>
      <c r="E24" s="52" t="s">
        <v>92</v>
      </c>
      <c r="F24" s="225"/>
      <c r="G24" s="53">
        <f>SUM(F9:F20)</f>
        <v>0</v>
      </c>
    </row>
    <row r="25" spans="1:7" s="65" customFormat="1" ht="29.15" customHeight="1" thickTop="1" thickBot="1" x14ac:dyDescent="0.3">
      <c r="A25" s="47" t="s">
        <v>93</v>
      </c>
      <c r="B25" s="48" t="s">
        <v>94</v>
      </c>
      <c r="C25" s="157" t="s">
        <v>78</v>
      </c>
      <c r="D25" s="48" t="s">
        <v>79</v>
      </c>
      <c r="E25" s="49" t="s">
        <v>80</v>
      </c>
      <c r="F25" s="220" t="s">
        <v>81</v>
      </c>
      <c r="G25" s="50" t="s">
        <v>82</v>
      </c>
    </row>
    <row r="26" spans="1:7" s="55" customFormat="1" ht="13" customHeight="1" thickTop="1" x14ac:dyDescent="0.25">
      <c r="A26" s="31"/>
      <c r="B26" s="17" t="s">
        <v>95</v>
      </c>
      <c r="C26" s="163"/>
      <c r="D26" s="66"/>
      <c r="E26" s="78"/>
      <c r="F26" s="226"/>
      <c r="G26" s="70"/>
    </row>
    <row r="27" spans="1:7" s="55" customFormat="1" ht="13" customHeight="1" x14ac:dyDescent="0.25">
      <c r="A27" s="7">
        <v>200</v>
      </c>
      <c r="B27" s="6" t="s">
        <v>96</v>
      </c>
      <c r="C27" s="164"/>
      <c r="D27" s="79"/>
      <c r="E27" s="80"/>
      <c r="F27" s="222">
        <f>C27*D27*E27</f>
        <v>0</v>
      </c>
      <c r="G27" s="70"/>
    </row>
    <row r="28" spans="1:7" s="55" customFormat="1" ht="13" customHeight="1" x14ac:dyDescent="0.25">
      <c r="A28" s="7"/>
      <c r="B28" s="6" t="s">
        <v>97</v>
      </c>
      <c r="C28" s="164"/>
      <c r="D28" s="79"/>
      <c r="E28" s="80"/>
      <c r="F28" s="222">
        <f t="shared" ref="F28:F40" si="1">C28*D28*E28</f>
        <v>0</v>
      </c>
      <c r="G28" s="70"/>
    </row>
    <row r="29" spans="1:7" s="55" customFormat="1" ht="13" customHeight="1" x14ac:dyDescent="0.25">
      <c r="A29" s="7"/>
      <c r="B29" s="6" t="s">
        <v>98</v>
      </c>
      <c r="C29" s="164"/>
      <c r="D29" s="79"/>
      <c r="E29" s="80"/>
      <c r="F29" s="222">
        <f t="shared" si="1"/>
        <v>0</v>
      </c>
      <c r="G29" s="70"/>
    </row>
    <row r="30" spans="1:7" s="55" customFormat="1" ht="13" customHeight="1" x14ac:dyDescent="0.25">
      <c r="A30" s="7"/>
      <c r="B30" s="6" t="s">
        <v>99</v>
      </c>
      <c r="C30" s="164"/>
      <c r="D30" s="79"/>
      <c r="E30" s="80"/>
      <c r="F30" s="222">
        <f t="shared" si="1"/>
        <v>0</v>
      </c>
      <c r="G30" s="70"/>
    </row>
    <row r="31" spans="1:7" s="55" customFormat="1" ht="13" customHeight="1" x14ac:dyDescent="0.25">
      <c r="A31" s="7"/>
      <c r="B31" s="6" t="s">
        <v>100</v>
      </c>
      <c r="C31" s="164"/>
      <c r="D31" s="79"/>
      <c r="E31" s="80"/>
      <c r="F31" s="222">
        <f t="shared" si="1"/>
        <v>0</v>
      </c>
      <c r="G31" s="70"/>
    </row>
    <row r="32" spans="1:7" s="55" customFormat="1" ht="13" customHeight="1" x14ac:dyDescent="0.25">
      <c r="A32" s="7"/>
      <c r="B32" s="6" t="s">
        <v>101</v>
      </c>
      <c r="C32" s="164"/>
      <c r="D32" s="79"/>
      <c r="E32" s="80"/>
      <c r="F32" s="222">
        <f t="shared" si="1"/>
        <v>0</v>
      </c>
      <c r="G32" s="70"/>
    </row>
    <row r="33" spans="1:7" s="55" customFormat="1" ht="13" customHeight="1" x14ac:dyDescent="0.25">
      <c r="A33" s="7"/>
      <c r="B33" s="6" t="s">
        <v>102</v>
      </c>
      <c r="C33" s="164"/>
      <c r="D33" s="79"/>
      <c r="E33" s="80"/>
      <c r="F33" s="222">
        <f t="shared" si="1"/>
        <v>0</v>
      </c>
      <c r="G33" s="70"/>
    </row>
    <row r="34" spans="1:7" s="55" customFormat="1" ht="13" customHeight="1" x14ac:dyDescent="0.25">
      <c r="A34" s="7"/>
      <c r="B34" s="6" t="s">
        <v>103</v>
      </c>
      <c r="C34" s="164"/>
      <c r="D34" s="79"/>
      <c r="E34" s="80"/>
      <c r="F34" s="222">
        <f t="shared" si="1"/>
        <v>0</v>
      </c>
      <c r="G34" s="70"/>
    </row>
    <row r="35" spans="1:7" s="55" customFormat="1" ht="13" customHeight="1" x14ac:dyDescent="0.25">
      <c r="A35" s="7"/>
      <c r="B35" s="6" t="s">
        <v>104</v>
      </c>
      <c r="C35" s="164"/>
      <c r="D35" s="79"/>
      <c r="E35" s="80"/>
      <c r="F35" s="222">
        <f t="shared" si="1"/>
        <v>0</v>
      </c>
      <c r="G35" s="70"/>
    </row>
    <row r="36" spans="1:7" s="55" customFormat="1" ht="13" customHeight="1" x14ac:dyDescent="0.25">
      <c r="A36" s="7"/>
      <c r="B36" s="6" t="s">
        <v>105</v>
      </c>
      <c r="C36" s="164"/>
      <c r="D36" s="79"/>
      <c r="E36" s="80"/>
      <c r="F36" s="222">
        <f t="shared" si="1"/>
        <v>0</v>
      </c>
      <c r="G36" s="70"/>
    </row>
    <row r="37" spans="1:7" s="55" customFormat="1" ht="13" customHeight="1" x14ac:dyDescent="0.25">
      <c r="A37" s="7"/>
      <c r="B37" s="26"/>
      <c r="C37" s="165"/>
      <c r="D37" s="81"/>
      <c r="E37" s="82"/>
      <c r="F37" s="224"/>
      <c r="G37" s="70"/>
    </row>
    <row r="38" spans="1:7" s="55" customFormat="1" ht="13" customHeight="1" x14ac:dyDescent="0.25">
      <c r="A38" s="7">
        <v>250</v>
      </c>
      <c r="B38" s="6" t="s">
        <v>106</v>
      </c>
      <c r="C38" s="164"/>
      <c r="D38" s="79"/>
      <c r="E38" s="80"/>
      <c r="F38" s="222">
        <f t="shared" si="1"/>
        <v>0</v>
      </c>
      <c r="G38" s="70"/>
    </row>
    <row r="39" spans="1:7" s="55" customFormat="1" ht="13" customHeight="1" x14ac:dyDescent="0.25">
      <c r="A39" s="7"/>
      <c r="B39" s="6"/>
      <c r="C39" s="164"/>
      <c r="D39" s="79"/>
      <c r="E39" s="80"/>
      <c r="F39" s="222">
        <f t="shared" si="1"/>
        <v>0</v>
      </c>
      <c r="G39" s="70"/>
    </row>
    <row r="40" spans="1:7" s="55" customFormat="1" ht="13" customHeight="1" x14ac:dyDescent="0.25">
      <c r="A40" s="7"/>
      <c r="B40" s="26"/>
      <c r="C40" s="164"/>
      <c r="D40" s="79"/>
      <c r="E40" s="80"/>
      <c r="F40" s="222">
        <f t="shared" si="1"/>
        <v>0</v>
      </c>
      <c r="G40" s="70"/>
    </row>
    <row r="41" spans="1:7" s="55" customFormat="1" ht="13" customHeight="1" thickBot="1" x14ac:dyDescent="0.3">
      <c r="A41" s="7"/>
      <c r="B41" s="33"/>
      <c r="C41" s="160"/>
      <c r="D41" s="71"/>
      <c r="E41" s="72"/>
      <c r="F41" s="72"/>
      <c r="G41" s="73"/>
    </row>
    <row r="42" spans="1:7" s="55" customFormat="1" ht="13" customHeight="1" x14ac:dyDescent="0.25">
      <c r="A42" s="7"/>
      <c r="B42" s="12" t="s">
        <v>91</v>
      </c>
      <c r="C42" s="166"/>
      <c r="D42" s="13"/>
      <c r="E42" s="14"/>
      <c r="F42" s="224"/>
      <c r="G42" s="70"/>
    </row>
    <row r="43" spans="1:7" s="55" customFormat="1" ht="45" customHeight="1" thickBot="1" x14ac:dyDescent="0.3">
      <c r="A43" s="7"/>
      <c r="B43" s="240" t="s">
        <v>107</v>
      </c>
      <c r="C43" s="241"/>
      <c r="D43" s="241"/>
      <c r="E43" s="242"/>
      <c r="F43" s="224"/>
      <c r="G43" s="70"/>
    </row>
    <row r="44" spans="1:7" s="55" customFormat="1" ht="13" customHeight="1" thickBot="1" x14ac:dyDescent="0.3">
      <c r="A44" s="74"/>
      <c r="B44" s="75"/>
      <c r="C44" s="162"/>
      <c r="D44" s="76"/>
      <c r="E44" s="54" t="s">
        <v>108</v>
      </c>
      <c r="F44" s="225"/>
      <c r="G44" s="53">
        <f>SUM(F27:F40)</f>
        <v>0</v>
      </c>
    </row>
    <row r="45" spans="1:7" s="65" customFormat="1" ht="29.15" customHeight="1" thickTop="1" thickBot="1" x14ac:dyDescent="0.3">
      <c r="A45" s="47" t="s">
        <v>109</v>
      </c>
      <c r="B45" s="48" t="s">
        <v>110</v>
      </c>
      <c r="C45" s="157" t="s">
        <v>78</v>
      </c>
      <c r="D45" s="48" t="s">
        <v>111</v>
      </c>
      <c r="E45" s="49" t="s">
        <v>80</v>
      </c>
      <c r="F45" s="220" t="s">
        <v>112</v>
      </c>
      <c r="G45" s="50" t="s">
        <v>82</v>
      </c>
    </row>
    <row r="46" spans="1:7" s="55" customFormat="1" ht="13" customHeight="1" thickTop="1" x14ac:dyDescent="0.25">
      <c r="A46" s="16"/>
      <c r="B46" s="17"/>
      <c r="C46" s="163"/>
      <c r="D46" s="77"/>
      <c r="E46" s="83"/>
      <c r="F46" s="224"/>
      <c r="G46" s="70"/>
    </row>
    <row r="47" spans="1:7" s="55" customFormat="1" ht="13" customHeight="1" x14ac:dyDescent="0.25">
      <c r="A47" s="7">
        <v>310</v>
      </c>
      <c r="B47" s="26" t="s">
        <v>113</v>
      </c>
      <c r="C47" s="159"/>
      <c r="D47" s="84"/>
      <c r="E47" s="85"/>
      <c r="F47" s="222">
        <f>C47*D47*E47</f>
        <v>0</v>
      </c>
      <c r="G47" s="70"/>
    </row>
    <row r="48" spans="1:7" s="55" customFormat="1" ht="13" customHeight="1" x14ac:dyDescent="0.25">
      <c r="A48" s="16"/>
      <c r="B48" s="27"/>
      <c r="C48" s="159"/>
      <c r="D48" s="84"/>
      <c r="E48" s="85"/>
      <c r="F48" s="222">
        <f t="shared" ref="F48:F70" si="2">C48*D48*E48</f>
        <v>0</v>
      </c>
      <c r="G48" s="70"/>
    </row>
    <row r="49" spans="1:7" s="55" customFormat="1" ht="13" customHeight="1" x14ac:dyDescent="0.25">
      <c r="A49" s="16"/>
      <c r="B49" s="27"/>
      <c r="C49" s="159"/>
      <c r="D49" s="84"/>
      <c r="E49" s="85"/>
      <c r="F49" s="222">
        <f t="shared" si="2"/>
        <v>0</v>
      </c>
      <c r="G49" s="70"/>
    </row>
    <row r="50" spans="1:7" s="55" customFormat="1" ht="13" customHeight="1" x14ac:dyDescent="0.25">
      <c r="A50" s="16"/>
      <c r="B50" s="27"/>
      <c r="C50" s="159"/>
      <c r="D50" s="84"/>
      <c r="E50" s="85"/>
      <c r="F50" s="222">
        <f t="shared" si="2"/>
        <v>0</v>
      </c>
      <c r="G50" s="70"/>
    </row>
    <row r="51" spans="1:7" s="55" customFormat="1" ht="13" customHeight="1" x14ac:dyDescent="0.25">
      <c r="A51" s="16"/>
      <c r="B51" s="27"/>
      <c r="C51" s="163"/>
      <c r="D51" s="77"/>
      <c r="E51" s="83"/>
      <c r="F51" s="224"/>
      <c r="G51" s="70"/>
    </row>
    <row r="52" spans="1:7" s="55" customFormat="1" ht="13" customHeight="1" x14ac:dyDescent="0.25">
      <c r="A52" s="7">
        <v>320</v>
      </c>
      <c r="B52" s="6" t="s">
        <v>114</v>
      </c>
      <c r="C52" s="159"/>
      <c r="D52" s="84"/>
      <c r="E52" s="85"/>
      <c r="F52" s="222">
        <f t="shared" si="2"/>
        <v>0</v>
      </c>
      <c r="G52" s="70"/>
    </row>
    <row r="53" spans="1:7" s="55" customFormat="1" ht="13" customHeight="1" x14ac:dyDescent="0.25">
      <c r="A53" s="7"/>
      <c r="B53" s="6"/>
      <c r="C53" s="159"/>
      <c r="D53" s="84"/>
      <c r="E53" s="85"/>
      <c r="F53" s="222">
        <f t="shared" si="2"/>
        <v>0</v>
      </c>
      <c r="G53" s="70"/>
    </row>
    <row r="54" spans="1:7" s="55" customFormat="1" ht="13" customHeight="1" x14ac:dyDescent="0.25">
      <c r="A54" s="7"/>
      <c r="B54" s="6"/>
      <c r="C54" s="159"/>
      <c r="D54" s="84"/>
      <c r="E54" s="85"/>
      <c r="F54" s="222">
        <f t="shared" si="2"/>
        <v>0</v>
      </c>
      <c r="G54" s="70"/>
    </row>
    <row r="55" spans="1:7" s="55" customFormat="1" ht="13" customHeight="1" x14ac:dyDescent="0.25">
      <c r="A55" s="7"/>
      <c r="B55" s="6"/>
      <c r="C55" s="159"/>
      <c r="D55" s="84"/>
      <c r="E55" s="85"/>
      <c r="F55" s="222">
        <f t="shared" si="2"/>
        <v>0</v>
      </c>
      <c r="G55" s="70"/>
    </row>
    <row r="56" spans="1:7" s="55" customFormat="1" ht="13" customHeight="1" x14ac:dyDescent="0.25">
      <c r="A56" s="7"/>
      <c r="B56" s="6"/>
      <c r="C56" s="163"/>
      <c r="D56" s="77"/>
      <c r="E56" s="83"/>
      <c r="F56" s="224"/>
      <c r="G56" s="70"/>
    </row>
    <row r="57" spans="1:7" s="55" customFormat="1" ht="13" customHeight="1" x14ac:dyDescent="0.25">
      <c r="A57" s="7">
        <v>330</v>
      </c>
      <c r="B57" s="6" t="s">
        <v>115</v>
      </c>
      <c r="C57" s="159"/>
      <c r="D57" s="84"/>
      <c r="E57" s="85"/>
      <c r="F57" s="222">
        <f t="shared" si="2"/>
        <v>0</v>
      </c>
      <c r="G57" s="70"/>
    </row>
    <row r="58" spans="1:7" s="55" customFormat="1" ht="13" customHeight="1" x14ac:dyDescent="0.25">
      <c r="A58" s="7"/>
      <c r="B58" s="6"/>
      <c r="C58" s="159"/>
      <c r="D58" s="84"/>
      <c r="E58" s="85"/>
      <c r="F58" s="222">
        <f t="shared" si="2"/>
        <v>0</v>
      </c>
      <c r="G58" s="70"/>
    </row>
    <row r="59" spans="1:7" s="55" customFormat="1" ht="13" customHeight="1" x14ac:dyDescent="0.25">
      <c r="A59" s="7"/>
      <c r="B59" s="6"/>
      <c r="C59" s="159"/>
      <c r="D59" s="84"/>
      <c r="E59" s="85"/>
      <c r="F59" s="222">
        <f t="shared" si="2"/>
        <v>0</v>
      </c>
      <c r="G59" s="70"/>
    </row>
    <row r="60" spans="1:7" s="55" customFormat="1" ht="13" customHeight="1" x14ac:dyDescent="0.25">
      <c r="A60" s="7"/>
      <c r="B60" s="6"/>
      <c r="C60" s="159"/>
      <c r="D60" s="84"/>
      <c r="E60" s="85"/>
      <c r="F60" s="222">
        <f t="shared" si="2"/>
        <v>0</v>
      </c>
      <c r="G60" s="70"/>
    </row>
    <row r="61" spans="1:7" s="55" customFormat="1" ht="13" customHeight="1" x14ac:dyDescent="0.25">
      <c r="A61" s="7"/>
      <c r="B61" s="6"/>
      <c r="C61" s="163"/>
      <c r="D61" s="77"/>
      <c r="E61" s="83"/>
      <c r="F61" s="224"/>
      <c r="G61" s="70"/>
    </row>
    <row r="62" spans="1:7" s="55" customFormat="1" ht="13" customHeight="1" x14ac:dyDescent="0.25">
      <c r="A62" s="7">
        <v>340</v>
      </c>
      <c r="B62" s="6" t="s">
        <v>116</v>
      </c>
      <c r="C62" s="159"/>
      <c r="D62" s="84"/>
      <c r="E62" s="85"/>
      <c r="F62" s="222">
        <f t="shared" si="2"/>
        <v>0</v>
      </c>
      <c r="G62" s="70"/>
    </row>
    <row r="63" spans="1:7" s="55" customFormat="1" ht="13" customHeight="1" x14ac:dyDescent="0.25">
      <c r="A63" s="7"/>
      <c r="B63" s="6"/>
      <c r="C63" s="159"/>
      <c r="D63" s="84"/>
      <c r="E63" s="85"/>
      <c r="F63" s="222">
        <f t="shared" si="2"/>
        <v>0</v>
      </c>
      <c r="G63" s="70"/>
    </row>
    <row r="64" spans="1:7" s="55" customFormat="1" ht="13" customHeight="1" x14ac:dyDescent="0.25">
      <c r="A64" s="7"/>
      <c r="B64" s="6"/>
      <c r="C64" s="159"/>
      <c r="D64" s="84"/>
      <c r="E64" s="85"/>
      <c r="F64" s="222">
        <f t="shared" si="2"/>
        <v>0</v>
      </c>
      <c r="G64" s="70"/>
    </row>
    <row r="65" spans="1:7" s="55" customFormat="1" ht="13" customHeight="1" x14ac:dyDescent="0.25">
      <c r="A65" s="7"/>
      <c r="B65" s="6"/>
      <c r="C65" s="159"/>
      <c r="D65" s="84"/>
      <c r="E65" s="85"/>
      <c r="F65" s="222">
        <f t="shared" si="2"/>
        <v>0</v>
      </c>
      <c r="G65" s="70"/>
    </row>
    <row r="66" spans="1:7" s="55" customFormat="1" ht="13" customHeight="1" x14ac:dyDescent="0.25">
      <c r="A66" s="7"/>
      <c r="B66" s="6"/>
      <c r="C66" s="163"/>
      <c r="D66" s="77"/>
      <c r="E66" s="83"/>
      <c r="F66" s="224"/>
      <c r="G66" s="70"/>
    </row>
    <row r="67" spans="1:7" s="55" customFormat="1" ht="13" customHeight="1" x14ac:dyDescent="0.25">
      <c r="A67" s="7">
        <v>350</v>
      </c>
      <c r="B67" s="6" t="s">
        <v>117</v>
      </c>
      <c r="C67" s="159"/>
      <c r="D67" s="84"/>
      <c r="E67" s="85"/>
      <c r="F67" s="222">
        <f t="shared" si="2"/>
        <v>0</v>
      </c>
      <c r="G67" s="70"/>
    </row>
    <row r="68" spans="1:7" s="55" customFormat="1" ht="13" customHeight="1" x14ac:dyDescent="0.25">
      <c r="A68" s="7"/>
      <c r="B68" s="6"/>
      <c r="C68" s="159"/>
      <c r="D68" s="84"/>
      <c r="E68" s="85"/>
      <c r="F68" s="222">
        <f t="shared" si="2"/>
        <v>0</v>
      </c>
      <c r="G68" s="70"/>
    </row>
    <row r="69" spans="1:7" s="55" customFormat="1" ht="13" customHeight="1" x14ac:dyDescent="0.25">
      <c r="A69" s="7"/>
      <c r="B69" s="6"/>
      <c r="C69" s="159"/>
      <c r="D69" s="84"/>
      <c r="E69" s="85"/>
      <c r="F69" s="222">
        <f t="shared" si="2"/>
        <v>0</v>
      </c>
      <c r="G69" s="70"/>
    </row>
    <row r="70" spans="1:7" s="55" customFormat="1" ht="13" customHeight="1" x14ac:dyDescent="0.25">
      <c r="A70" s="7"/>
      <c r="B70" s="6"/>
      <c r="C70" s="159"/>
      <c r="D70" s="84"/>
      <c r="E70" s="85"/>
      <c r="F70" s="222">
        <f t="shared" si="2"/>
        <v>0</v>
      </c>
      <c r="G70" s="70"/>
    </row>
    <row r="71" spans="1:7" s="55" customFormat="1" ht="13" customHeight="1" thickBot="1" x14ac:dyDescent="0.3">
      <c r="A71" s="7"/>
      <c r="B71" s="6"/>
      <c r="C71" s="163"/>
      <c r="D71" s="77"/>
      <c r="E71" s="83"/>
      <c r="F71" s="223"/>
      <c r="G71" s="73"/>
    </row>
    <row r="72" spans="1:7" s="55" customFormat="1" ht="13" customHeight="1" x14ac:dyDescent="0.25">
      <c r="A72" s="7"/>
      <c r="B72" s="28" t="s">
        <v>91</v>
      </c>
      <c r="C72" s="167"/>
      <c r="D72" s="29"/>
      <c r="E72" s="30"/>
      <c r="F72" s="224"/>
      <c r="G72" s="70"/>
    </row>
    <row r="73" spans="1:7" s="55" customFormat="1" ht="45" customHeight="1" thickBot="1" x14ac:dyDescent="0.3">
      <c r="A73" s="7"/>
      <c r="B73" s="243"/>
      <c r="C73" s="244"/>
      <c r="D73" s="244"/>
      <c r="E73" s="245"/>
      <c r="F73" s="224"/>
      <c r="G73" s="70"/>
    </row>
    <row r="74" spans="1:7" s="55" customFormat="1" ht="13" customHeight="1" thickBot="1" x14ac:dyDescent="0.3">
      <c r="A74" s="74"/>
      <c r="B74" s="75"/>
      <c r="C74" s="162"/>
      <c r="D74" s="76"/>
      <c r="E74" s="54" t="s">
        <v>118</v>
      </c>
      <c r="F74" s="225"/>
      <c r="G74" s="53">
        <f>SUM(F47:F71)</f>
        <v>0</v>
      </c>
    </row>
    <row r="75" spans="1:7" s="65" customFormat="1" ht="29.15" customHeight="1" thickTop="1" thickBot="1" x14ac:dyDescent="0.3">
      <c r="A75" s="47" t="s">
        <v>119</v>
      </c>
      <c r="B75" s="48" t="s">
        <v>120</v>
      </c>
      <c r="C75" s="157"/>
      <c r="D75" s="48" t="s">
        <v>111</v>
      </c>
      <c r="E75" s="49" t="s">
        <v>80</v>
      </c>
      <c r="F75" s="220" t="s">
        <v>112</v>
      </c>
      <c r="G75" s="50" t="s">
        <v>82</v>
      </c>
    </row>
    <row r="76" spans="1:7" s="55" customFormat="1" ht="13" customHeight="1" thickTop="1" x14ac:dyDescent="0.25">
      <c r="A76" s="7"/>
      <c r="B76" s="25"/>
      <c r="C76" s="168"/>
      <c r="D76" s="77"/>
      <c r="E76" s="86"/>
      <c r="F76" s="224"/>
      <c r="G76" s="70"/>
    </row>
    <row r="77" spans="1:7" s="55" customFormat="1" ht="13" customHeight="1" x14ac:dyDescent="0.25">
      <c r="A77" s="7">
        <v>410</v>
      </c>
      <c r="B77" s="24" t="s">
        <v>121</v>
      </c>
      <c r="C77" s="168"/>
      <c r="D77" s="84"/>
      <c r="E77" s="85"/>
      <c r="F77" s="222">
        <f>D77*E77</f>
        <v>0</v>
      </c>
      <c r="G77" s="70"/>
    </row>
    <row r="78" spans="1:7" s="55" customFormat="1" ht="13" customHeight="1" x14ac:dyDescent="0.25">
      <c r="A78" s="7">
        <v>430</v>
      </c>
      <c r="B78" s="24" t="s">
        <v>122</v>
      </c>
      <c r="C78" s="168"/>
      <c r="D78" s="84"/>
      <c r="E78" s="85"/>
      <c r="F78" s="222">
        <f t="shared" ref="F78:F80" si="3">D78*E78</f>
        <v>0</v>
      </c>
      <c r="G78" s="70"/>
    </row>
    <row r="79" spans="1:7" s="55" customFormat="1" ht="13" customHeight="1" x14ac:dyDescent="0.25">
      <c r="A79" s="7">
        <v>440</v>
      </c>
      <c r="B79" s="26" t="s">
        <v>123</v>
      </c>
      <c r="C79" s="168"/>
      <c r="D79" s="84"/>
      <c r="E79" s="85"/>
      <c r="F79" s="222">
        <f t="shared" si="3"/>
        <v>0</v>
      </c>
      <c r="G79" s="70"/>
    </row>
    <row r="80" spans="1:7" s="55" customFormat="1" ht="13" customHeight="1" x14ac:dyDescent="0.25">
      <c r="A80" s="7">
        <v>450</v>
      </c>
      <c r="B80" s="26" t="s">
        <v>124</v>
      </c>
      <c r="C80" s="168"/>
      <c r="D80" s="84"/>
      <c r="E80" s="85"/>
      <c r="F80" s="222">
        <f t="shared" si="3"/>
        <v>0</v>
      </c>
      <c r="G80" s="70"/>
    </row>
    <row r="81" spans="1:9" s="55" customFormat="1" ht="13" customHeight="1" thickBot="1" x14ac:dyDescent="0.3">
      <c r="A81" s="7"/>
      <c r="B81" s="33"/>
      <c r="C81" s="168"/>
      <c r="D81" s="77"/>
      <c r="E81" s="83"/>
      <c r="F81" s="223"/>
      <c r="G81" s="73"/>
    </row>
    <row r="82" spans="1:9" s="55" customFormat="1" ht="13" customHeight="1" x14ac:dyDescent="0.25">
      <c r="A82" s="7"/>
      <c r="B82" s="12" t="s">
        <v>91</v>
      </c>
      <c r="C82" s="166"/>
      <c r="D82" s="13"/>
      <c r="E82" s="14"/>
      <c r="F82" s="224"/>
      <c r="G82" s="70"/>
    </row>
    <row r="83" spans="1:9" s="55" customFormat="1" ht="45" customHeight="1" thickBot="1" x14ac:dyDescent="0.3">
      <c r="A83" s="7"/>
      <c r="B83" s="240"/>
      <c r="C83" s="241"/>
      <c r="D83" s="241"/>
      <c r="E83" s="242"/>
      <c r="F83" s="224"/>
      <c r="G83" s="70"/>
      <c r="I83" s="87"/>
    </row>
    <row r="84" spans="1:9" s="55" customFormat="1" ht="13" customHeight="1" thickBot="1" x14ac:dyDescent="0.3">
      <c r="A84" s="74"/>
      <c r="B84" s="75"/>
      <c r="C84" s="162"/>
      <c r="D84" s="88"/>
      <c r="E84" s="52" t="s">
        <v>125</v>
      </c>
      <c r="F84" s="225"/>
      <c r="G84" s="53">
        <f>SUM(F77:F80)</f>
        <v>0</v>
      </c>
    </row>
    <row r="85" spans="1:9" s="65" customFormat="1" ht="29.15" customHeight="1" thickTop="1" thickBot="1" x14ac:dyDescent="0.3">
      <c r="A85" s="47" t="s">
        <v>126</v>
      </c>
      <c r="B85" s="217" t="s">
        <v>127</v>
      </c>
      <c r="C85" s="157"/>
      <c r="D85" s="48" t="s">
        <v>111</v>
      </c>
      <c r="E85" s="49" t="s">
        <v>80</v>
      </c>
      <c r="F85" s="220" t="s">
        <v>112</v>
      </c>
      <c r="G85" s="50" t="s">
        <v>82</v>
      </c>
    </row>
    <row r="86" spans="1:9" s="55" customFormat="1" ht="13" customHeight="1" thickTop="1" x14ac:dyDescent="0.25">
      <c r="A86" s="7"/>
      <c r="B86" s="22"/>
      <c r="C86" s="163"/>
      <c r="D86" s="66"/>
      <c r="E86" s="89"/>
      <c r="F86" s="224"/>
      <c r="G86" s="70"/>
    </row>
    <row r="87" spans="1:9" s="55" customFormat="1" ht="13" customHeight="1" x14ac:dyDescent="0.25">
      <c r="A87" s="7">
        <v>510</v>
      </c>
      <c r="B87" s="6" t="s">
        <v>128</v>
      </c>
      <c r="C87" s="163"/>
      <c r="D87" s="69"/>
      <c r="E87" s="23"/>
      <c r="F87" s="222">
        <f>D87*E87</f>
        <v>0</v>
      </c>
      <c r="G87" s="70"/>
    </row>
    <row r="88" spans="1:9" s="55" customFormat="1" ht="13" customHeight="1" x14ac:dyDescent="0.25">
      <c r="A88" s="7"/>
      <c r="B88" s="235"/>
      <c r="C88" s="163"/>
      <c r="D88" s="69"/>
      <c r="E88" s="23"/>
      <c r="F88" s="222">
        <f t="shared" ref="F88:F113" si="4">D88*E88</f>
        <v>0</v>
      </c>
      <c r="G88" s="70"/>
    </row>
    <row r="89" spans="1:9" s="55" customFormat="1" ht="13" customHeight="1" thickBot="1" x14ac:dyDescent="0.3">
      <c r="A89" s="7"/>
      <c r="B89" s="235"/>
      <c r="C89" s="163"/>
      <c r="D89" s="69"/>
      <c r="E89" s="23"/>
      <c r="F89" s="222">
        <f t="shared" si="4"/>
        <v>0</v>
      </c>
      <c r="G89" s="34">
        <f>SUM(F87:F89)</f>
        <v>0</v>
      </c>
    </row>
    <row r="90" spans="1:9" s="55" customFormat="1" ht="13" customHeight="1" x14ac:dyDescent="0.25">
      <c r="A90" s="7"/>
      <c r="B90" s="235"/>
      <c r="C90" s="163"/>
      <c r="D90" s="66"/>
      <c r="E90" s="89"/>
      <c r="F90" s="224"/>
      <c r="G90" s="70"/>
    </row>
    <row r="91" spans="1:9" s="55" customFormat="1" ht="13" customHeight="1" x14ac:dyDescent="0.25">
      <c r="A91" s="7">
        <v>530</v>
      </c>
      <c r="B91" s="6" t="s">
        <v>129</v>
      </c>
      <c r="C91" s="163"/>
      <c r="D91" s="69"/>
      <c r="E91" s="23"/>
      <c r="F91" s="222">
        <f t="shared" si="4"/>
        <v>0</v>
      </c>
      <c r="G91" s="70"/>
    </row>
    <row r="92" spans="1:9" s="55" customFormat="1" ht="13" customHeight="1" x14ac:dyDescent="0.25">
      <c r="A92" s="7"/>
      <c r="B92" s="24"/>
      <c r="C92" s="163"/>
      <c r="D92" s="69"/>
      <c r="E92" s="23"/>
      <c r="F92" s="222">
        <f t="shared" si="4"/>
        <v>0</v>
      </c>
      <c r="G92" s="70"/>
    </row>
    <row r="93" spans="1:9" s="55" customFormat="1" ht="13" customHeight="1" thickBot="1" x14ac:dyDescent="0.3">
      <c r="A93" s="7"/>
      <c r="B93" s="24"/>
      <c r="C93" s="163"/>
      <c r="D93" s="69"/>
      <c r="E93" s="23"/>
      <c r="F93" s="222">
        <f t="shared" si="4"/>
        <v>0</v>
      </c>
      <c r="G93" s="34">
        <f>SUM(F91:F93)</f>
        <v>0</v>
      </c>
    </row>
    <row r="94" spans="1:9" s="55" customFormat="1" ht="13" customHeight="1" x14ac:dyDescent="0.25">
      <c r="A94" s="7"/>
      <c r="B94" s="24"/>
      <c r="C94" s="163"/>
      <c r="D94" s="66"/>
      <c r="E94" s="89"/>
      <c r="F94" s="224"/>
      <c r="G94" s="70"/>
    </row>
    <row r="95" spans="1:9" s="55" customFormat="1" ht="13" customHeight="1" x14ac:dyDescent="0.25">
      <c r="A95" s="7">
        <v>540</v>
      </c>
      <c r="B95" s="24" t="s">
        <v>130</v>
      </c>
      <c r="C95" s="163"/>
      <c r="D95" s="69"/>
      <c r="E95" s="23"/>
      <c r="F95" s="222">
        <f t="shared" si="4"/>
        <v>0</v>
      </c>
      <c r="G95" s="70"/>
    </row>
    <row r="96" spans="1:9" s="55" customFormat="1" ht="13" customHeight="1" x14ac:dyDescent="0.25">
      <c r="A96" s="7"/>
      <c r="B96" s="24"/>
      <c r="C96" s="163"/>
      <c r="D96" s="69"/>
      <c r="E96" s="23"/>
      <c r="F96" s="222">
        <f t="shared" si="4"/>
        <v>0</v>
      </c>
      <c r="G96" s="70"/>
    </row>
    <row r="97" spans="1:7" s="55" customFormat="1" ht="13" customHeight="1" thickBot="1" x14ac:dyDescent="0.3">
      <c r="A97" s="7"/>
      <c r="B97" s="24"/>
      <c r="C97" s="163"/>
      <c r="D97" s="69"/>
      <c r="E97" s="23"/>
      <c r="F97" s="222">
        <f t="shared" si="4"/>
        <v>0</v>
      </c>
      <c r="G97" s="34">
        <f>SUM(F95:F97)</f>
        <v>0</v>
      </c>
    </row>
    <row r="98" spans="1:7" s="55" customFormat="1" ht="13" customHeight="1" x14ac:dyDescent="0.25">
      <c r="A98" s="7"/>
      <c r="B98" s="24"/>
      <c r="C98" s="163"/>
      <c r="D98" s="66"/>
      <c r="E98" s="89"/>
      <c r="F98" s="224"/>
      <c r="G98" s="70"/>
    </row>
    <row r="99" spans="1:7" s="55" customFormat="1" ht="13" customHeight="1" x14ac:dyDescent="0.25">
      <c r="A99" s="7">
        <v>550</v>
      </c>
      <c r="B99" s="24" t="s">
        <v>131</v>
      </c>
      <c r="C99" s="163"/>
      <c r="D99" s="69"/>
      <c r="E99" s="23"/>
      <c r="F99" s="222">
        <f t="shared" si="4"/>
        <v>0</v>
      </c>
      <c r="G99" s="70"/>
    </row>
    <row r="100" spans="1:7" s="55" customFormat="1" ht="13" customHeight="1" x14ac:dyDescent="0.25">
      <c r="A100" s="7"/>
      <c r="B100" s="24"/>
      <c r="C100" s="163"/>
      <c r="D100" s="69"/>
      <c r="E100" s="23"/>
      <c r="F100" s="222">
        <f t="shared" si="4"/>
        <v>0</v>
      </c>
      <c r="G100" s="70"/>
    </row>
    <row r="101" spans="1:7" s="55" customFormat="1" ht="13" customHeight="1" thickBot="1" x14ac:dyDescent="0.3">
      <c r="A101" s="7"/>
      <c r="B101" s="24"/>
      <c r="C101" s="163"/>
      <c r="D101" s="69"/>
      <c r="E101" s="23"/>
      <c r="F101" s="222">
        <f t="shared" si="4"/>
        <v>0</v>
      </c>
      <c r="G101" s="34">
        <f>SUM(F99:F101)</f>
        <v>0</v>
      </c>
    </row>
    <row r="102" spans="1:7" s="55" customFormat="1" ht="13" customHeight="1" x14ac:dyDescent="0.25">
      <c r="A102" s="7"/>
      <c r="B102" s="24"/>
      <c r="C102" s="163"/>
      <c r="D102" s="66"/>
      <c r="E102" s="89"/>
      <c r="F102" s="224"/>
      <c r="G102" s="70"/>
    </row>
    <row r="103" spans="1:7" s="55" customFormat="1" ht="13" customHeight="1" x14ac:dyDescent="0.25">
      <c r="A103" s="7">
        <v>560</v>
      </c>
      <c r="B103" s="24" t="s">
        <v>132</v>
      </c>
      <c r="C103" s="163"/>
      <c r="D103" s="69"/>
      <c r="E103" s="23"/>
      <c r="F103" s="222">
        <f t="shared" si="4"/>
        <v>0</v>
      </c>
      <c r="G103" s="70"/>
    </row>
    <row r="104" spans="1:7" s="55" customFormat="1" ht="13" customHeight="1" x14ac:dyDescent="0.25">
      <c r="A104" s="7"/>
      <c r="B104" s="24"/>
      <c r="C104" s="163"/>
      <c r="D104" s="69"/>
      <c r="E104" s="23"/>
      <c r="F104" s="222">
        <f t="shared" si="4"/>
        <v>0</v>
      </c>
      <c r="G104" s="70"/>
    </row>
    <row r="105" spans="1:7" s="55" customFormat="1" ht="13" customHeight="1" thickBot="1" x14ac:dyDescent="0.3">
      <c r="A105" s="7"/>
      <c r="B105" s="24"/>
      <c r="C105" s="163"/>
      <c r="D105" s="69"/>
      <c r="E105" s="23"/>
      <c r="F105" s="222">
        <f t="shared" si="4"/>
        <v>0</v>
      </c>
      <c r="G105" s="34">
        <f>SUM(F103:F105)</f>
        <v>0</v>
      </c>
    </row>
    <row r="106" spans="1:7" s="55" customFormat="1" ht="13" customHeight="1" x14ac:dyDescent="0.25">
      <c r="A106" s="7"/>
      <c r="B106" s="24"/>
      <c r="C106" s="163"/>
      <c r="D106" s="66"/>
      <c r="E106" s="89"/>
      <c r="F106" s="224"/>
      <c r="G106" s="70"/>
    </row>
    <row r="107" spans="1:7" s="55" customFormat="1" ht="13" customHeight="1" x14ac:dyDescent="0.25">
      <c r="A107" s="7">
        <v>580</v>
      </c>
      <c r="B107" s="24" t="s">
        <v>133</v>
      </c>
      <c r="C107" s="163"/>
      <c r="D107" s="69"/>
      <c r="E107" s="23"/>
      <c r="F107" s="222">
        <f t="shared" si="4"/>
        <v>0</v>
      </c>
      <c r="G107" s="70"/>
    </row>
    <row r="108" spans="1:7" s="55" customFormat="1" ht="13" customHeight="1" x14ac:dyDescent="0.25">
      <c r="A108" s="7"/>
      <c r="B108" s="24"/>
      <c r="C108" s="163"/>
      <c r="D108" s="69"/>
      <c r="E108" s="23"/>
      <c r="F108" s="222">
        <f t="shared" si="4"/>
        <v>0</v>
      </c>
      <c r="G108" s="70"/>
    </row>
    <row r="109" spans="1:7" s="55" customFormat="1" ht="13" customHeight="1" thickBot="1" x14ac:dyDescent="0.3">
      <c r="A109" s="7"/>
      <c r="B109" s="24"/>
      <c r="C109" s="163"/>
      <c r="D109" s="69"/>
      <c r="E109" s="23"/>
      <c r="F109" s="222">
        <f t="shared" si="4"/>
        <v>0</v>
      </c>
      <c r="G109" s="34">
        <f>SUM(F107:F109)</f>
        <v>0</v>
      </c>
    </row>
    <row r="110" spans="1:7" s="55" customFormat="1" ht="13" customHeight="1" x14ac:dyDescent="0.25">
      <c r="A110" s="7"/>
      <c r="B110" s="24"/>
      <c r="C110" s="163"/>
      <c r="D110" s="66"/>
      <c r="E110" s="89"/>
      <c r="F110" s="224"/>
      <c r="G110" s="70"/>
    </row>
    <row r="111" spans="1:7" s="55" customFormat="1" ht="13" customHeight="1" x14ac:dyDescent="0.25">
      <c r="A111" s="7" t="s">
        <v>134</v>
      </c>
      <c r="B111" s="24" t="s">
        <v>135</v>
      </c>
      <c r="C111" s="163"/>
      <c r="D111" s="69"/>
      <c r="E111" s="23"/>
      <c r="F111" s="222">
        <f t="shared" si="4"/>
        <v>0</v>
      </c>
      <c r="G111" s="70"/>
    </row>
    <row r="112" spans="1:7" s="55" customFormat="1" ht="13" customHeight="1" x14ac:dyDescent="0.25">
      <c r="A112" s="7"/>
      <c r="B112" s="24"/>
      <c r="C112" s="163"/>
      <c r="D112" s="69"/>
      <c r="E112" s="23"/>
      <c r="F112" s="222">
        <f t="shared" si="4"/>
        <v>0</v>
      </c>
      <c r="G112" s="70"/>
    </row>
    <row r="113" spans="1:7" s="55" customFormat="1" ht="13" customHeight="1" thickBot="1" x14ac:dyDescent="0.3">
      <c r="A113" s="7"/>
      <c r="B113" s="235"/>
      <c r="C113" s="163"/>
      <c r="D113" s="69"/>
      <c r="E113" s="23"/>
      <c r="F113" s="222">
        <f t="shared" si="4"/>
        <v>0</v>
      </c>
      <c r="G113" s="34">
        <f>SUM(F111:F113)</f>
        <v>0</v>
      </c>
    </row>
    <row r="114" spans="1:7" s="55" customFormat="1" ht="13" customHeight="1" thickBot="1" x14ac:dyDescent="0.3">
      <c r="A114" s="7"/>
      <c r="B114" s="235"/>
      <c r="C114" s="163"/>
      <c r="D114" s="66"/>
      <c r="E114" s="89"/>
      <c r="F114" s="223"/>
      <c r="G114" s="34"/>
    </row>
    <row r="115" spans="1:7" s="55" customFormat="1" ht="13" customHeight="1" x14ac:dyDescent="0.25">
      <c r="A115" s="7"/>
      <c r="B115" s="19" t="s">
        <v>91</v>
      </c>
      <c r="C115" s="161"/>
      <c r="D115" s="20"/>
      <c r="E115" s="21"/>
      <c r="F115" s="224"/>
      <c r="G115" s="70"/>
    </row>
    <row r="116" spans="1:7" s="55" customFormat="1" ht="45" customHeight="1" thickBot="1" x14ac:dyDescent="0.3">
      <c r="A116" s="7"/>
      <c r="B116" s="240"/>
      <c r="C116" s="241"/>
      <c r="D116" s="241"/>
      <c r="E116" s="242"/>
      <c r="F116" s="224"/>
      <c r="G116" s="70"/>
    </row>
    <row r="117" spans="1:7" s="55" customFormat="1" ht="13" customHeight="1" thickBot="1" x14ac:dyDescent="0.3">
      <c r="A117" s="74"/>
      <c r="B117" s="75"/>
      <c r="C117" s="162"/>
      <c r="D117" s="76"/>
      <c r="E117" s="54" t="s">
        <v>136</v>
      </c>
      <c r="F117" s="225"/>
      <c r="G117" s="53">
        <f>SUM(G85:G116)</f>
        <v>0</v>
      </c>
    </row>
    <row r="118" spans="1:7" s="65" customFormat="1" ht="29.15" customHeight="1" thickTop="1" thickBot="1" x14ac:dyDescent="0.3">
      <c r="A118" s="47" t="s">
        <v>137</v>
      </c>
      <c r="B118" s="48" t="s">
        <v>138</v>
      </c>
      <c r="C118" s="157"/>
      <c r="D118" s="48" t="s">
        <v>111</v>
      </c>
      <c r="E118" s="49" t="s">
        <v>80</v>
      </c>
      <c r="F118" s="220" t="s">
        <v>112</v>
      </c>
      <c r="G118" s="50" t="s">
        <v>82</v>
      </c>
    </row>
    <row r="119" spans="1:7" s="55" customFormat="1" ht="13" customHeight="1" thickTop="1" x14ac:dyDescent="0.25">
      <c r="A119" s="16"/>
      <c r="B119" s="17"/>
      <c r="C119" s="163"/>
      <c r="D119" s="66"/>
      <c r="E119" s="89"/>
      <c r="F119" s="224"/>
      <c r="G119" s="70"/>
    </row>
    <row r="120" spans="1:7" s="55" customFormat="1" ht="13" customHeight="1" x14ac:dyDescent="0.25">
      <c r="A120" s="7">
        <v>610</v>
      </c>
      <c r="B120" s="18" t="s">
        <v>139</v>
      </c>
      <c r="C120" s="163"/>
      <c r="D120" s="69"/>
      <c r="E120" s="23"/>
      <c r="F120" s="222">
        <f>D120*E120</f>
        <v>0</v>
      </c>
      <c r="G120" s="70"/>
    </row>
    <row r="121" spans="1:7" s="55" customFormat="1" ht="13" customHeight="1" x14ac:dyDescent="0.25">
      <c r="A121" s="7"/>
      <c r="B121" s="18" t="s">
        <v>140</v>
      </c>
      <c r="C121" s="163"/>
      <c r="D121" s="69"/>
      <c r="E121" s="23"/>
      <c r="F121" s="222">
        <f t="shared" ref="F121:F167" si="5">D121*E121</f>
        <v>0</v>
      </c>
      <c r="G121" s="70"/>
    </row>
    <row r="122" spans="1:7" s="55" customFormat="1" ht="13" customHeight="1" x14ac:dyDescent="0.25">
      <c r="A122" s="7"/>
      <c r="B122" s="6"/>
      <c r="C122" s="163"/>
      <c r="D122" s="69"/>
      <c r="E122" s="23"/>
      <c r="F122" s="222">
        <f t="shared" si="5"/>
        <v>0</v>
      </c>
      <c r="G122" s="70"/>
    </row>
    <row r="123" spans="1:7" s="55" customFormat="1" ht="13" customHeight="1" thickBot="1" x14ac:dyDescent="0.3">
      <c r="A123" s="7"/>
      <c r="B123" s="6"/>
      <c r="C123" s="163"/>
      <c r="D123" s="69"/>
      <c r="E123" s="23"/>
      <c r="F123" s="222">
        <f t="shared" si="5"/>
        <v>0</v>
      </c>
      <c r="G123" s="34">
        <f>SUM(F120:F123)</f>
        <v>0</v>
      </c>
    </row>
    <row r="124" spans="1:7" s="55" customFormat="1" ht="13" customHeight="1" x14ac:dyDescent="0.25">
      <c r="A124" s="7"/>
      <c r="B124" s="6"/>
      <c r="C124" s="163"/>
      <c r="D124" s="66"/>
      <c r="E124" s="89"/>
      <c r="F124" s="224"/>
      <c r="G124" s="70"/>
    </row>
    <row r="125" spans="1:7" s="55" customFormat="1" ht="13" customHeight="1" x14ac:dyDescent="0.25">
      <c r="A125" s="7">
        <v>612</v>
      </c>
      <c r="B125" s="18" t="s">
        <v>141</v>
      </c>
      <c r="C125" s="163"/>
      <c r="D125" s="69"/>
      <c r="E125" s="23"/>
      <c r="F125" s="222">
        <f t="shared" si="5"/>
        <v>0</v>
      </c>
      <c r="G125" s="70"/>
    </row>
    <row r="126" spans="1:7" s="55" customFormat="1" ht="13" customHeight="1" x14ac:dyDescent="0.25">
      <c r="A126" s="7"/>
      <c r="B126" s="18" t="s">
        <v>142</v>
      </c>
      <c r="C126" s="163"/>
      <c r="D126" s="69"/>
      <c r="E126" s="23"/>
      <c r="F126" s="222">
        <f t="shared" si="5"/>
        <v>0</v>
      </c>
      <c r="G126" s="70"/>
    </row>
    <row r="127" spans="1:7" s="55" customFormat="1" ht="13" customHeight="1" x14ac:dyDescent="0.25">
      <c r="A127" s="7"/>
      <c r="B127" s="6"/>
      <c r="C127" s="163"/>
      <c r="D127" s="69"/>
      <c r="E127" s="23"/>
      <c r="F127" s="222">
        <f t="shared" si="5"/>
        <v>0</v>
      </c>
      <c r="G127" s="70"/>
    </row>
    <row r="128" spans="1:7" s="55" customFormat="1" ht="13" customHeight="1" thickBot="1" x14ac:dyDescent="0.3">
      <c r="A128" s="7"/>
      <c r="B128" s="6"/>
      <c r="C128" s="163"/>
      <c r="D128" s="69"/>
      <c r="E128" s="23"/>
      <c r="F128" s="222">
        <f t="shared" si="5"/>
        <v>0</v>
      </c>
      <c r="G128" s="34">
        <f>SUM(F125:F128)</f>
        <v>0</v>
      </c>
    </row>
    <row r="129" spans="1:7" s="55" customFormat="1" ht="13" customHeight="1" x14ac:dyDescent="0.25">
      <c r="A129" s="7"/>
      <c r="B129" s="6"/>
      <c r="C129" s="163"/>
      <c r="D129" s="66"/>
      <c r="E129" s="89"/>
      <c r="F129" s="224"/>
      <c r="G129" s="70"/>
    </row>
    <row r="130" spans="1:7" s="55" customFormat="1" ht="13" customHeight="1" x14ac:dyDescent="0.25">
      <c r="A130" s="7">
        <v>650</v>
      </c>
      <c r="B130" s="18" t="s">
        <v>143</v>
      </c>
      <c r="C130" s="163"/>
      <c r="D130" s="69"/>
      <c r="E130" s="23"/>
      <c r="F130" s="222">
        <f t="shared" si="5"/>
        <v>0</v>
      </c>
      <c r="G130" s="70"/>
    </row>
    <row r="131" spans="1:7" s="55" customFormat="1" ht="13" customHeight="1" x14ac:dyDescent="0.25">
      <c r="A131" s="7"/>
      <c r="B131" s="18" t="s">
        <v>144</v>
      </c>
      <c r="C131" s="163"/>
      <c r="D131" s="69"/>
      <c r="E131" s="23"/>
      <c r="F131" s="222">
        <f t="shared" si="5"/>
        <v>0</v>
      </c>
      <c r="G131" s="70"/>
    </row>
    <row r="132" spans="1:7" s="55" customFormat="1" ht="13" customHeight="1" x14ac:dyDescent="0.25">
      <c r="A132" s="7"/>
      <c r="B132" s="6"/>
      <c r="C132" s="163"/>
      <c r="D132" s="69"/>
      <c r="E132" s="23"/>
      <c r="F132" s="222">
        <f t="shared" si="5"/>
        <v>0</v>
      </c>
      <c r="G132" s="70"/>
    </row>
    <row r="133" spans="1:7" s="55" customFormat="1" ht="13" customHeight="1" thickBot="1" x14ac:dyDescent="0.3">
      <c r="A133" s="7"/>
      <c r="B133" s="6"/>
      <c r="C133" s="163"/>
      <c r="D133" s="69"/>
      <c r="E133" s="23"/>
      <c r="F133" s="222">
        <f t="shared" si="5"/>
        <v>0</v>
      </c>
      <c r="G133" s="34">
        <f>SUM(F130:F133)</f>
        <v>0</v>
      </c>
    </row>
    <row r="134" spans="1:7" s="55" customFormat="1" ht="13" customHeight="1" x14ac:dyDescent="0.25">
      <c r="A134" s="7"/>
      <c r="B134" s="6"/>
      <c r="C134" s="163"/>
      <c r="D134" s="66"/>
      <c r="E134" s="89"/>
      <c r="F134" s="224"/>
      <c r="G134" s="70"/>
    </row>
    <row r="135" spans="1:7" s="55" customFormat="1" ht="13" customHeight="1" x14ac:dyDescent="0.25">
      <c r="A135" s="7">
        <v>654</v>
      </c>
      <c r="B135" s="18" t="s">
        <v>143</v>
      </c>
      <c r="C135" s="163"/>
      <c r="D135" s="69"/>
      <c r="E135" s="23"/>
      <c r="F135" s="222">
        <f t="shared" si="5"/>
        <v>0</v>
      </c>
      <c r="G135" s="70"/>
    </row>
    <row r="136" spans="1:7" s="55" customFormat="1" ht="13" customHeight="1" x14ac:dyDescent="0.25">
      <c r="A136" s="7"/>
      <c r="B136" s="18" t="s">
        <v>145</v>
      </c>
      <c r="C136" s="163"/>
      <c r="D136" s="69"/>
      <c r="E136" s="23"/>
      <c r="F136" s="222">
        <f t="shared" si="5"/>
        <v>0</v>
      </c>
      <c r="G136" s="70"/>
    </row>
    <row r="137" spans="1:7" s="55" customFormat="1" ht="13" customHeight="1" x14ac:dyDescent="0.25">
      <c r="A137" s="7"/>
      <c r="B137" s="6"/>
      <c r="C137" s="163"/>
      <c r="D137" s="69"/>
      <c r="E137" s="23"/>
      <c r="F137" s="222">
        <f t="shared" si="5"/>
        <v>0</v>
      </c>
      <c r="G137" s="70"/>
    </row>
    <row r="138" spans="1:7" s="55" customFormat="1" ht="13" customHeight="1" thickBot="1" x14ac:dyDescent="0.3">
      <c r="A138" s="7"/>
      <c r="B138" s="6"/>
      <c r="C138" s="163"/>
      <c r="D138" s="69"/>
      <c r="E138" s="23"/>
      <c r="F138" s="222">
        <f t="shared" si="5"/>
        <v>0</v>
      </c>
      <c r="G138" s="34">
        <f>SUM(F135:F138)</f>
        <v>0</v>
      </c>
    </row>
    <row r="139" spans="1:7" s="55" customFormat="1" ht="13" customHeight="1" x14ac:dyDescent="0.25">
      <c r="A139" s="7"/>
      <c r="B139" s="6"/>
      <c r="C139" s="163"/>
      <c r="D139" s="66"/>
      <c r="E139" s="89"/>
      <c r="F139" s="224"/>
      <c r="G139" s="70"/>
    </row>
    <row r="140" spans="1:7" s="55" customFormat="1" ht="13" customHeight="1" x14ac:dyDescent="0.25">
      <c r="A140" s="7">
        <v>652</v>
      </c>
      <c r="B140" s="18" t="s">
        <v>146</v>
      </c>
      <c r="C140" s="163"/>
      <c r="D140" s="69"/>
      <c r="E140" s="23"/>
      <c r="F140" s="222">
        <f t="shared" si="5"/>
        <v>0</v>
      </c>
      <c r="G140" s="70"/>
    </row>
    <row r="141" spans="1:7" s="55" customFormat="1" ht="13" customHeight="1" x14ac:dyDescent="0.25">
      <c r="A141" s="7"/>
      <c r="B141" s="6" t="s">
        <v>142</v>
      </c>
      <c r="C141" s="163"/>
      <c r="D141" s="69"/>
      <c r="E141" s="23"/>
      <c r="F141" s="222">
        <f t="shared" si="5"/>
        <v>0</v>
      </c>
      <c r="G141" s="70"/>
    </row>
    <row r="142" spans="1:7" s="55" customFormat="1" ht="13" customHeight="1" x14ac:dyDescent="0.25">
      <c r="A142" s="7"/>
      <c r="B142" s="6"/>
      <c r="C142" s="163"/>
      <c r="D142" s="69"/>
      <c r="E142" s="23"/>
      <c r="F142" s="222">
        <f t="shared" si="5"/>
        <v>0</v>
      </c>
      <c r="G142" s="70"/>
    </row>
    <row r="143" spans="1:7" s="55" customFormat="1" ht="13" customHeight="1" thickBot="1" x14ac:dyDescent="0.3">
      <c r="A143" s="7"/>
      <c r="B143" s="6"/>
      <c r="C143" s="163"/>
      <c r="D143" s="69"/>
      <c r="E143" s="23"/>
      <c r="F143" s="222">
        <f t="shared" si="5"/>
        <v>0</v>
      </c>
      <c r="G143" s="34">
        <f>SUM(F140:F143)</f>
        <v>0</v>
      </c>
    </row>
    <row r="144" spans="1:7" s="55" customFormat="1" ht="13" customHeight="1" x14ac:dyDescent="0.25">
      <c r="A144" s="7"/>
      <c r="B144" s="6"/>
      <c r="C144" s="163"/>
      <c r="D144" s="66"/>
      <c r="E144" s="89"/>
      <c r="F144" s="224"/>
      <c r="G144" s="70"/>
    </row>
    <row r="145" spans="1:7" s="55" customFormat="1" ht="13" customHeight="1" x14ac:dyDescent="0.25">
      <c r="A145" s="7">
        <v>620</v>
      </c>
      <c r="B145" s="6" t="s">
        <v>147</v>
      </c>
      <c r="C145" s="163"/>
      <c r="D145" s="69"/>
      <c r="E145" s="23"/>
      <c r="F145" s="222">
        <f t="shared" si="5"/>
        <v>0</v>
      </c>
      <c r="G145" s="70"/>
    </row>
    <row r="146" spans="1:7" s="55" customFormat="1" ht="13" customHeight="1" x14ac:dyDescent="0.25">
      <c r="A146" s="7"/>
      <c r="B146" s="6"/>
      <c r="C146" s="163"/>
      <c r="D146" s="69"/>
      <c r="E146" s="23"/>
      <c r="F146" s="222">
        <f t="shared" si="5"/>
        <v>0</v>
      </c>
      <c r="G146" s="70"/>
    </row>
    <row r="147" spans="1:7" s="55" customFormat="1" ht="13" customHeight="1" thickBot="1" x14ac:dyDescent="0.3">
      <c r="A147" s="7"/>
      <c r="B147" s="6"/>
      <c r="C147" s="163"/>
      <c r="D147" s="69"/>
      <c r="E147" s="23"/>
      <c r="F147" s="222">
        <f t="shared" si="5"/>
        <v>0</v>
      </c>
      <c r="G147" s="34">
        <f>SUM(F145:F147)</f>
        <v>0</v>
      </c>
    </row>
    <row r="148" spans="1:7" s="55" customFormat="1" ht="13" customHeight="1" x14ac:dyDescent="0.25">
      <c r="A148" s="7"/>
      <c r="B148" s="6"/>
      <c r="C148" s="163"/>
      <c r="D148" s="66"/>
      <c r="E148" s="89"/>
      <c r="F148" s="224"/>
      <c r="G148" s="70"/>
    </row>
    <row r="149" spans="1:7" s="55" customFormat="1" ht="13" customHeight="1" x14ac:dyDescent="0.25">
      <c r="A149" s="7">
        <v>640</v>
      </c>
      <c r="B149" s="6" t="s">
        <v>148</v>
      </c>
      <c r="C149" s="163"/>
      <c r="D149" s="69"/>
      <c r="E149" s="23"/>
      <c r="F149" s="222">
        <f t="shared" si="5"/>
        <v>0</v>
      </c>
      <c r="G149" s="70"/>
    </row>
    <row r="150" spans="1:7" s="55" customFormat="1" ht="13" customHeight="1" x14ac:dyDescent="0.25">
      <c r="A150" s="7"/>
      <c r="B150" s="6"/>
      <c r="C150" s="163"/>
      <c r="D150" s="69"/>
      <c r="E150" s="23"/>
      <c r="F150" s="222">
        <f t="shared" si="5"/>
        <v>0</v>
      </c>
      <c r="G150" s="70"/>
    </row>
    <row r="151" spans="1:7" s="55" customFormat="1" ht="13" customHeight="1" x14ac:dyDescent="0.25">
      <c r="A151" s="7"/>
      <c r="B151" s="6"/>
      <c r="C151" s="163"/>
      <c r="D151" s="69"/>
      <c r="E151" s="23"/>
      <c r="F151" s="222">
        <f t="shared" si="5"/>
        <v>0</v>
      </c>
      <c r="G151" s="70"/>
    </row>
    <row r="152" spans="1:7" s="55" customFormat="1" ht="13" customHeight="1" thickBot="1" x14ac:dyDescent="0.3">
      <c r="A152" s="7"/>
      <c r="B152" s="6"/>
      <c r="C152" s="163"/>
      <c r="D152" s="69"/>
      <c r="E152" s="23"/>
      <c r="F152" s="222">
        <f t="shared" si="5"/>
        <v>0</v>
      </c>
      <c r="G152" s="34">
        <f>SUM(F149:F152)</f>
        <v>0</v>
      </c>
    </row>
    <row r="153" spans="1:7" s="55" customFormat="1" ht="13" customHeight="1" x14ac:dyDescent="0.25">
      <c r="A153" s="7"/>
      <c r="B153" s="6"/>
      <c r="C153" s="163"/>
      <c r="D153" s="66"/>
      <c r="E153" s="89"/>
      <c r="F153" s="224"/>
      <c r="G153" s="70"/>
    </row>
    <row r="154" spans="1:7" s="55" customFormat="1" ht="13" customHeight="1" x14ac:dyDescent="0.25">
      <c r="A154" s="7">
        <v>641</v>
      </c>
      <c r="B154" s="6" t="s">
        <v>149</v>
      </c>
      <c r="C154" s="163"/>
      <c r="D154" s="69"/>
      <c r="E154" s="23"/>
      <c r="F154" s="222">
        <f t="shared" si="5"/>
        <v>0</v>
      </c>
      <c r="G154" s="70"/>
    </row>
    <row r="155" spans="1:7" s="55" customFormat="1" ht="13" customHeight="1" x14ac:dyDescent="0.25">
      <c r="A155" s="7"/>
      <c r="B155" s="6"/>
      <c r="C155" s="163"/>
      <c r="D155" s="69"/>
      <c r="E155" s="23"/>
      <c r="F155" s="222">
        <f t="shared" si="5"/>
        <v>0</v>
      </c>
      <c r="G155" s="70"/>
    </row>
    <row r="156" spans="1:7" s="55" customFormat="1" ht="13" customHeight="1" x14ac:dyDescent="0.25">
      <c r="A156" s="7"/>
      <c r="B156" s="6"/>
      <c r="C156" s="163"/>
      <c r="D156" s="69"/>
      <c r="E156" s="23"/>
      <c r="F156" s="222">
        <f t="shared" si="5"/>
        <v>0</v>
      </c>
      <c r="G156" s="70"/>
    </row>
    <row r="157" spans="1:7" s="55" customFormat="1" ht="13" customHeight="1" thickBot="1" x14ac:dyDescent="0.3">
      <c r="A157" s="7"/>
      <c r="B157" s="6"/>
      <c r="C157" s="163"/>
      <c r="D157" s="69"/>
      <c r="E157" s="23"/>
      <c r="F157" s="222">
        <f t="shared" si="5"/>
        <v>0</v>
      </c>
      <c r="G157" s="34">
        <f>SUM(F154:F157)</f>
        <v>0</v>
      </c>
    </row>
    <row r="158" spans="1:7" s="55" customFormat="1" ht="13" customHeight="1" x14ac:dyDescent="0.25">
      <c r="A158" s="7"/>
      <c r="B158" s="6"/>
      <c r="C158" s="163"/>
      <c r="D158" s="66"/>
      <c r="E158" s="89"/>
      <c r="F158" s="224"/>
      <c r="G158" s="70"/>
    </row>
    <row r="159" spans="1:7" s="55" customFormat="1" ht="13" customHeight="1" x14ac:dyDescent="0.25">
      <c r="A159" s="7">
        <v>651</v>
      </c>
      <c r="B159" s="6" t="s">
        <v>150</v>
      </c>
      <c r="C159" s="163"/>
      <c r="D159" s="69"/>
      <c r="E159" s="23"/>
      <c r="F159" s="222">
        <f t="shared" si="5"/>
        <v>0</v>
      </c>
      <c r="G159" s="70"/>
    </row>
    <row r="160" spans="1:7" s="55" customFormat="1" ht="13" customHeight="1" x14ac:dyDescent="0.25">
      <c r="A160" s="7"/>
      <c r="B160" s="6"/>
      <c r="C160" s="163"/>
      <c r="D160" s="69"/>
      <c r="E160" s="23"/>
      <c r="F160" s="222">
        <f t="shared" si="5"/>
        <v>0</v>
      </c>
      <c r="G160" s="70"/>
    </row>
    <row r="161" spans="1:7" s="55" customFormat="1" ht="13" customHeight="1" x14ac:dyDescent="0.25">
      <c r="A161" s="7"/>
      <c r="B161" s="6"/>
      <c r="C161" s="163"/>
      <c r="D161" s="69"/>
      <c r="E161" s="23"/>
      <c r="F161" s="222">
        <f t="shared" si="5"/>
        <v>0</v>
      </c>
      <c r="G161" s="70"/>
    </row>
    <row r="162" spans="1:7" s="55" customFormat="1" ht="13" customHeight="1" thickBot="1" x14ac:dyDescent="0.3">
      <c r="A162" s="7"/>
      <c r="B162" s="6"/>
      <c r="C162" s="163"/>
      <c r="D162" s="69"/>
      <c r="E162" s="23"/>
      <c r="F162" s="222">
        <f t="shared" si="5"/>
        <v>0</v>
      </c>
      <c r="G162" s="34">
        <f>SUM(F159:F162)</f>
        <v>0</v>
      </c>
    </row>
    <row r="163" spans="1:7" s="55" customFormat="1" ht="13" customHeight="1" x14ac:dyDescent="0.25">
      <c r="A163" s="7"/>
      <c r="B163" s="6"/>
      <c r="C163" s="163"/>
      <c r="D163" s="66"/>
      <c r="E163" s="89"/>
      <c r="F163" s="224"/>
      <c r="G163" s="70"/>
    </row>
    <row r="164" spans="1:7" s="55" customFormat="1" ht="13" customHeight="1" x14ac:dyDescent="0.25">
      <c r="A164" s="7">
        <v>653</v>
      </c>
      <c r="B164" s="6" t="s">
        <v>151</v>
      </c>
      <c r="C164" s="163"/>
      <c r="D164" s="69"/>
      <c r="E164" s="23"/>
      <c r="F164" s="222">
        <f t="shared" si="5"/>
        <v>0</v>
      </c>
      <c r="G164" s="70"/>
    </row>
    <row r="165" spans="1:7" s="55" customFormat="1" ht="13" customHeight="1" x14ac:dyDescent="0.25">
      <c r="A165" s="7"/>
      <c r="B165" s="6"/>
      <c r="C165" s="163"/>
      <c r="D165" s="69"/>
      <c r="E165" s="23"/>
      <c r="F165" s="222">
        <f t="shared" si="5"/>
        <v>0</v>
      </c>
      <c r="G165" s="70"/>
    </row>
    <row r="166" spans="1:7" s="55" customFormat="1" ht="13" customHeight="1" x14ac:dyDescent="0.25">
      <c r="A166" s="7"/>
      <c r="B166" s="6"/>
      <c r="C166" s="163"/>
      <c r="D166" s="69"/>
      <c r="E166" s="23"/>
      <c r="F166" s="222">
        <f t="shared" si="5"/>
        <v>0</v>
      </c>
      <c r="G166" s="70"/>
    </row>
    <row r="167" spans="1:7" s="55" customFormat="1" ht="13" customHeight="1" thickBot="1" x14ac:dyDescent="0.3">
      <c r="A167" s="7"/>
      <c r="B167" s="6"/>
      <c r="C167" s="163"/>
      <c r="D167" s="69"/>
      <c r="E167" s="23"/>
      <c r="F167" s="222">
        <f t="shared" si="5"/>
        <v>0</v>
      </c>
      <c r="G167" s="34">
        <f>SUM(F164:F167)</f>
        <v>0</v>
      </c>
    </row>
    <row r="168" spans="1:7" s="55" customFormat="1" ht="13" customHeight="1" thickBot="1" x14ac:dyDescent="0.3">
      <c r="A168" s="7"/>
      <c r="B168" s="33"/>
      <c r="C168" s="160"/>
      <c r="D168" s="71"/>
      <c r="E168" s="72"/>
      <c r="F168" s="223"/>
      <c r="G168" s="73"/>
    </row>
    <row r="169" spans="1:7" s="55" customFormat="1" ht="13" customHeight="1" x14ac:dyDescent="0.25">
      <c r="A169" s="7"/>
      <c r="B169" s="19" t="s">
        <v>91</v>
      </c>
      <c r="C169" s="161"/>
      <c r="D169" s="20"/>
      <c r="E169" s="21"/>
      <c r="F169" s="224"/>
      <c r="G169" s="70"/>
    </row>
    <row r="170" spans="1:7" s="55" customFormat="1" ht="45" customHeight="1" thickBot="1" x14ac:dyDescent="0.3">
      <c r="A170" s="7"/>
      <c r="B170" s="240"/>
      <c r="C170" s="241"/>
      <c r="D170" s="241"/>
      <c r="E170" s="242"/>
      <c r="F170" s="224"/>
      <c r="G170" s="70"/>
    </row>
    <row r="171" spans="1:7" s="55" customFormat="1" ht="13" customHeight="1" thickBot="1" x14ac:dyDescent="0.3">
      <c r="A171" s="74"/>
      <c r="B171" s="90"/>
      <c r="C171" s="169"/>
      <c r="D171" s="91"/>
      <c r="E171" s="56" t="s">
        <v>152</v>
      </c>
      <c r="F171" s="225"/>
      <c r="G171" s="35">
        <f>SUM(G120:G170)</f>
        <v>0</v>
      </c>
    </row>
    <row r="172" spans="1:7" s="65" customFormat="1" ht="29.15" customHeight="1" thickTop="1" thickBot="1" x14ac:dyDescent="0.3">
      <c r="A172" s="47" t="s">
        <v>153</v>
      </c>
      <c r="B172" s="48" t="s">
        <v>154</v>
      </c>
      <c r="C172" s="157"/>
      <c r="D172" s="48" t="s">
        <v>111</v>
      </c>
      <c r="E172" s="49" t="s">
        <v>80</v>
      </c>
      <c r="F172" s="220" t="s">
        <v>112</v>
      </c>
      <c r="G172" s="50" t="s">
        <v>82</v>
      </c>
    </row>
    <row r="173" spans="1:7" s="55" customFormat="1" ht="13" customHeight="1" thickTop="1" x14ac:dyDescent="0.25">
      <c r="A173" s="7"/>
      <c r="B173" s="26"/>
      <c r="C173" s="163"/>
      <c r="D173" s="77"/>
      <c r="E173" s="83"/>
      <c r="F173" s="224"/>
      <c r="G173" s="70"/>
    </row>
    <row r="174" spans="1:7" s="55" customFormat="1" ht="13" customHeight="1" x14ac:dyDescent="0.25">
      <c r="A174" s="7">
        <v>810</v>
      </c>
      <c r="B174" s="6" t="s">
        <v>155</v>
      </c>
      <c r="C174" s="163"/>
      <c r="D174" s="84"/>
      <c r="E174" s="85"/>
      <c r="F174" s="222">
        <f>D174*E174</f>
        <v>0</v>
      </c>
      <c r="G174" s="70"/>
    </row>
    <row r="175" spans="1:7" s="55" customFormat="1" ht="13" customHeight="1" x14ac:dyDescent="0.25">
      <c r="A175" s="7"/>
      <c r="B175" s="6"/>
      <c r="C175" s="163"/>
      <c r="D175" s="84"/>
      <c r="E175" s="85"/>
      <c r="F175" s="222">
        <f t="shared" ref="F175:F182" si="6">D175*E175</f>
        <v>0</v>
      </c>
      <c r="G175" s="70"/>
    </row>
    <row r="176" spans="1:7" s="55" customFormat="1" ht="13" customHeight="1" x14ac:dyDescent="0.25">
      <c r="A176" s="7"/>
      <c r="B176" s="6"/>
      <c r="C176" s="163"/>
      <c r="D176" s="84"/>
      <c r="E176" s="85"/>
      <c r="F176" s="222">
        <f t="shared" si="6"/>
        <v>0</v>
      </c>
      <c r="G176" s="70"/>
    </row>
    <row r="177" spans="1:7" s="55" customFormat="1" ht="13" customHeight="1" thickBot="1" x14ac:dyDescent="0.3">
      <c r="A177" s="7"/>
      <c r="B177" s="6"/>
      <c r="C177" s="163"/>
      <c r="D177" s="84"/>
      <c r="E177" s="85"/>
      <c r="F177" s="222">
        <f t="shared" si="6"/>
        <v>0</v>
      </c>
      <c r="G177" s="34">
        <f>SUM(F174:F177)</f>
        <v>0</v>
      </c>
    </row>
    <row r="178" spans="1:7" s="55" customFormat="1" ht="13" customHeight="1" x14ac:dyDescent="0.25">
      <c r="A178" s="7"/>
      <c r="B178" s="6"/>
      <c r="C178" s="163"/>
      <c r="D178" s="77"/>
      <c r="E178" s="83"/>
      <c r="F178" s="224"/>
      <c r="G178" s="70"/>
    </row>
    <row r="179" spans="1:7" s="55" customFormat="1" ht="13" customHeight="1" x14ac:dyDescent="0.25">
      <c r="A179" s="7">
        <v>890</v>
      </c>
      <c r="B179" s="6" t="s">
        <v>156</v>
      </c>
      <c r="C179" s="163"/>
      <c r="D179" s="84"/>
      <c r="E179" s="85"/>
      <c r="F179" s="222">
        <f t="shared" si="6"/>
        <v>0</v>
      </c>
      <c r="G179" s="70"/>
    </row>
    <row r="180" spans="1:7" s="55" customFormat="1" ht="13" customHeight="1" x14ac:dyDescent="0.25">
      <c r="A180" s="7"/>
      <c r="B180" s="6"/>
      <c r="C180" s="163"/>
      <c r="D180" s="84"/>
      <c r="E180" s="85"/>
      <c r="F180" s="222">
        <f t="shared" si="6"/>
        <v>0</v>
      </c>
      <c r="G180" s="70"/>
    </row>
    <row r="181" spans="1:7" s="55" customFormat="1" ht="13" customHeight="1" x14ac:dyDescent="0.25">
      <c r="A181" s="7"/>
      <c r="B181" s="6"/>
      <c r="C181" s="163"/>
      <c r="D181" s="84"/>
      <c r="E181" s="85"/>
      <c r="F181" s="222">
        <f t="shared" si="6"/>
        <v>0</v>
      </c>
      <c r="G181" s="70"/>
    </row>
    <row r="182" spans="1:7" s="55" customFormat="1" ht="13" customHeight="1" thickBot="1" x14ac:dyDescent="0.3">
      <c r="A182" s="7"/>
      <c r="B182" s="6"/>
      <c r="C182" s="163"/>
      <c r="D182" s="84"/>
      <c r="E182" s="85"/>
      <c r="F182" s="222">
        <f t="shared" si="6"/>
        <v>0</v>
      </c>
      <c r="G182" s="34">
        <f>SUM(F179:F182)</f>
        <v>0</v>
      </c>
    </row>
    <row r="183" spans="1:7" s="55" customFormat="1" ht="13" customHeight="1" thickBot="1" x14ac:dyDescent="0.3">
      <c r="A183" s="7"/>
      <c r="B183" s="33"/>
      <c r="C183" s="160"/>
      <c r="D183" s="71"/>
      <c r="E183" s="72"/>
      <c r="F183" s="223"/>
      <c r="G183" s="73"/>
    </row>
    <row r="184" spans="1:7" s="55" customFormat="1" ht="13" customHeight="1" x14ac:dyDescent="0.25">
      <c r="A184" s="7"/>
      <c r="B184" s="15" t="s">
        <v>91</v>
      </c>
      <c r="C184" s="170"/>
      <c r="D184" s="92"/>
      <c r="E184" s="93"/>
      <c r="F184" s="224"/>
      <c r="G184" s="70"/>
    </row>
    <row r="185" spans="1:7" s="55" customFormat="1" ht="45" customHeight="1" thickBot="1" x14ac:dyDescent="0.3">
      <c r="A185" s="7"/>
      <c r="B185" s="240"/>
      <c r="C185" s="241"/>
      <c r="D185" s="241"/>
      <c r="E185" s="242"/>
      <c r="F185" s="224"/>
      <c r="G185" s="70"/>
    </row>
    <row r="186" spans="1:7" s="55" customFormat="1" ht="13" customHeight="1" thickBot="1" x14ac:dyDescent="0.3">
      <c r="A186" s="51"/>
      <c r="B186" s="94"/>
      <c r="C186" s="171"/>
      <c r="D186" s="95"/>
      <c r="E186" s="57" t="s">
        <v>157</v>
      </c>
      <c r="F186" s="225"/>
      <c r="G186" s="35">
        <f>SUM(G174:G183)</f>
        <v>0</v>
      </c>
    </row>
    <row r="187" spans="1:7" s="55" customFormat="1" ht="13" customHeight="1" thickBot="1" x14ac:dyDescent="0.3">
      <c r="A187" s="96" t="s">
        <v>158</v>
      </c>
      <c r="B187" s="97"/>
      <c r="C187" s="172"/>
      <c r="D187" s="97"/>
      <c r="E187" s="98"/>
      <c r="F187" s="227">
        <f>F24+F44+F74+F84+F117+F171+F186</f>
        <v>0</v>
      </c>
      <c r="G187" s="58">
        <f>G24+G44+G74+G84+G117+G171+G186</f>
        <v>0</v>
      </c>
    </row>
    <row r="188" spans="1:7" s="55" customFormat="1" ht="13" customHeight="1" thickBot="1" x14ac:dyDescent="0.3">
      <c r="A188" s="99" t="s">
        <v>159</v>
      </c>
      <c r="B188" s="100"/>
      <c r="C188" s="177"/>
      <c r="D188" s="101"/>
      <c r="E188" s="102"/>
      <c r="F188" s="228"/>
      <c r="G188" s="59">
        <f>IF(C188=0,0,(G187*C188))</f>
        <v>0</v>
      </c>
    </row>
    <row r="189" spans="1:7" s="65" customFormat="1" ht="29.15" customHeight="1" thickTop="1" thickBot="1" x14ac:dyDescent="0.3">
      <c r="A189" s="47" t="s">
        <v>160</v>
      </c>
      <c r="B189" s="48" t="s">
        <v>161</v>
      </c>
      <c r="C189" s="157"/>
      <c r="D189" s="48" t="s">
        <v>111</v>
      </c>
      <c r="E189" s="49" t="s">
        <v>80</v>
      </c>
      <c r="F189" s="220" t="s">
        <v>112</v>
      </c>
      <c r="G189" s="50" t="s">
        <v>82</v>
      </c>
    </row>
    <row r="190" spans="1:7" s="55" customFormat="1" ht="13" customHeight="1" thickTop="1" x14ac:dyDescent="0.25">
      <c r="A190" s="7"/>
      <c r="B190" s="26"/>
      <c r="C190" s="168"/>
      <c r="D190" s="77"/>
      <c r="E190" s="83"/>
      <c r="F190" s="224"/>
      <c r="G190" s="70"/>
    </row>
    <row r="191" spans="1:7" s="55" customFormat="1" ht="13" customHeight="1" x14ac:dyDescent="0.25">
      <c r="A191" s="7">
        <v>730</v>
      </c>
      <c r="B191" s="6" t="s">
        <v>162</v>
      </c>
      <c r="C191" s="168"/>
      <c r="D191" s="84"/>
      <c r="E191" s="85"/>
      <c r="F191" s="222">
        <f>D191*E191</f>
        <v>0</v>
      </c>
      <c r="G191" s="70"/>
    </row>
    <row r="192" spans="1:7" s="55" customFormat="1" ht="13" customHeight="1" x14ac:dyDescent="0.25">
      <c r="A192" s="7"/>
      <c r="B192" s="6"/>
      <c r="C192" s="168"/>
      <c r="D192" s="84"/>
      <c r="E192" s="85"/>
      <c r="F192" s="222">
        <f t="shared" ref="F192:F197" si="7">D192*E192</f>
        <v>0</v>
      </c>
      <c r="G192" s="70"/>
    </row>
    <row r="193" spans="1:7" s="55" customFormat="1" ht="13" customHeight="1" thickBot="1" x14ac:dyDescent="0.3">
      <c r="A193" s="7"/>
      <c r="B193" s="6"/>
      <c r="C193" s="168"/>
      <c r="D193" s="84"/>
      <c r="E193" s="85"/>
      <c r="F193" s="222">
        <f t="shared" si="7"/>
        <v>0</v>
      </c>
      <c r="G193" s="73">
        <f>SUM(F191:F193)</f>
        <v>0</v>
      </c>
    </row>
    <row r="194" spans="1:7" s="55" customFormat="1" ht="13" customHeight="1" x14ac:dyDescent="0.25">
      <c r="A194" s="7"/>
      <c r="B194" s="6"/>
      <c r="C194" s="168"/>
      <c r="D194" s="77"/>
      <c r="E194" s="83"/>
      <c r="F194" s="224"/>
      <c r="G194" s="70"/>
    </row>
    <row r="195" spans="1:7" s="55" customFormat="1" ht="13" customHeight="1" x14ac:dyDescent="0.25">
      <c r="A195" s="7" t="s">
        <v>163</v>
      </c>
      <c r="B195" s="8" t="s">
        <v>164</v>
      </c>
      <c r="C195" s="163"/>
      <c r="D195" s="84"/>
      <c r="E195" s="103"/>
      <c r="F195" s="222">
        <f t="shared" si="7"/>
        <v>0</v>
      </c>
      <c r="G195" s="70"/>
    </row>
    <row r="196" spans="1:7" s="55" customFormat="1" ht="13" customHeight="1" x14ac:dyDescent="0.25">
      <c r="A196" s="7"/>
      <c r="B196" s="9"/>
      <c r="C196" s="163"/>
      <c r="D196" s="84"/>
      <c r="E196" s="85"/>
      <c r="F196" s="222">
        <f t="shared" si="7"/>
        <v>0</v>
      </c>
      <c r="G196" s="70"/>
    </row>
    <row r="197" spans="1:7" s="55" customFormat="1" ht="13" customHeight="1" thickBot="1" x14ac:dyDescent="0.3">
      <c r="A197" s="7"/>
      <c r="B197" s="9"/>
      <c r="C197" s="163"/>
      <c r="D197" s="84"/>
      <c r="E197" s="85"/>
      <c r="F197" s="222">
        <f t="shared" si="7"/>
        <v>0</v>
      </c>
      <c r="G197" s="73">
        <f>SUM(F195:F197)</f>
        <v>0</v>
      </c>
    </row>
    <row r="198" spans="1:7" s="55" customFormat="1" ht="13" customHeight="1" thickBot="1" x14ac:dyDescent="0.3">
      <c r="A198" s="7"/>
      <c r="B198" s="33"/>
      <c r="C198" s="160"/>
      <c r="D198" s="71"/>
      <c r="E198" s="72"/>
      <c r="F198" s="223"/>
      <c r="G198" s="73"/>
    </row>
    <row r="199" spans="1:7" s="55" customFormat="1" ht="13" customHeight="1" x14ac:dyDescent="0.25">
      <c r="A199" s="7"/>
      <c r="B199" s="10" t="s">
        <v>91</v>
      </c>
      <c r="C199" s="173"/>
      <c r="D199" s="104"/>
      <c r="E199" s="11"/>
      <c r="F199" s="224"/>
      <c r="G199" s="70"/>
    </row>
    <row r="200" spans="1:7" s="55" customFormat="1" ht="45" customHeight="1" thickBot="1" x14ac:dyDescent="0.3">
      <c r="A200" s="7"/>
      <c r="B200" s="237"/>
      <c r="C200" s="238"/>
      <c r="D200" s="238"/>
      <c r="E200" s="239"/>
      <c r="F200" s="224"/>
      <c r="G200" s="70"/>
    </row>
    <row r="201" spans="1:7" s="55" customFormat="1" ht="13" customHeight="1" thickBot="1" x14ac:dyDescent="0.3">
      <c r="A201" s="51"/>
      <c r="B201" s="105"/>
      <c r="C201" s="162"/>
      <c r="D201" s="76"/>
      <c r="E201" s="60" t="s">
        <v>165</v>
      </c>
      <c r="F201" s="229"/>
      <c r="G201" s="36">
        <f>SUM(F190:F198)</f>
        <v>0</v>
      </c>
    </row>
    <row r="202" spans="1:7" s="65" customFormat="1" ht="40" thickTop="1" thickBot="1" x14ac:dyDescent="0.3">
      <c r="A202" s="47" t="s">
        <v>166</v>
      </c>
      <c r="B202" s="48" t="s">
        <v>167</v>
      </c>
      <c r="C202" s="157"/>
      <c r="D202" s="48" t="s">
        <v>111</v>
      </c>
      <c r="E202" s="49" t="s">
        <v>80</v>
      </c>
      <c r="F202" s="220" t="s">
        <v>112</v>
      </c>
      <c r="G202" s="50" t="s">
        <v>82</v>
      </c>
    </row>
    <row r="203" spans="1:7" s="55" customFormat="1" ht="13" customHeight="1" thickTop="1" x14ac:dyDescent="0.25">
      <c r="A203" s="51"/>
      <c r="C203" s="174"/>
      <c r="D203" s="106"/>
      <c r="E203" s="107"/>
      <c r="F203" s="224"/>
      <c r="G203" s="70"/>
    </row>
    <row r="204" spans="1:7" s="55" customFormat="1" ht="13" customHeight="1" x14ac:dyDescent="0.25">
      <c r="A204" s="7">
        <v>971</v>
      </c>
      <c r="B204" s="6" t="s">
        <v>168</v>
      </c>
      <c r="C204" s="168"/>
      <c r="D204" s="84"/>
      <c r="E204" s="85"/>
      <c r="F204" s="222">
        <f>D204*E204</f>
        <v>0</v>
      </c>
      <c r="G204" s="70"/>
    </row>
    <row r="205" spans="1:7" s="55" customFormat="1" ht="13" customHeight="1" x14ac:dyDescent="0.25">
      <c r="A205" s="7">
        <v>972</v>
      </c>
      <c r="B205" s="6" t="s">
        <v>169</v>
      </c>
      <c r="C205" s="168"/>
      <c r="D205" s="84"/>
      <c r="E205" s="85"/>
      <c r="F205" s="222">
        <f t="shared" ref="F205:F206" si="8">D205*E205</f>
        <v>0</v>
      </c>
      <c r="G205" s="70"/>
    </row>
    <row r="206" spans="1:7" s="55" customFormat="1" ht="13" customHeight="1" x14ac:dyDescent="0.25">
      <c r="A206" s="7">
        <v>973</v>
      </c>
      <c r="B206" s="6" t="s">
        <v>170</v>
      </c>
      <c r="C206" s="168"/>
      <c r="D206" s="84"/>
      <c r="E206" s="85"/>
      <c r="F206" s="222">
        <f t="shared" si="8"/>
        <v>0</v>
      </c>
      <c r="G206" s="70"/>
    </row>
    <row r="207" spans="1:7" s="55" customFormat="1" ht="13" customHeight="1" thickBot="1" x14ac:dyDescent="0.3">
      <c r="A207" s="7"/>
      <c r="B207" s="33"/>
      <c r="C207" s="160"/>
      <c r="D207" s="71"/>
      <c r="E207" s="72"/>
      <c r="F207" s="223"/>
      <c r="G207" s="73"/>
    </row>
    <row r="208" spans="1:7" s="55" customFormat="1" ht="13" customHeight="1" x14ac:dyDescent="0.25">
      <c r="A208" s="7"/>
      <c r="B208" s="12" t="s">
        <v>91</v>
      </c>
      <c r="C208" s="166"/>
      <c r="D208" s="13"/>
      <c r="E208" s="14"/>
      <c r="F208" s="224"/>
      <c r="G208" s="70"/>
    </row>
    <row r="209" spans="1:7" s="55" customFormat="1" ht="45" customHeight="1" thickBot="1" x14ac:dyDescent="0.3">
      <c r="A209" s="7"/>
      <c r="B209" s="240"/>
      <c r="C209" s="241"/>
      <c r="D209" s="241"/>
      <c r="E209" s="242"/>
      <c r="F209" s="224"/>
      <c r="G209" s="70"/>
    </row>
    <row r="210" spans="1:7" s="55" customFormat="1" ht="13" customHeight="1" thickBot="1" x14ac:dyDescent="0.3">
      <c r="A210" s="74"/>
      <c r="B210" s="95"/>
      <c r="C210" s="171"/>
      <c r="D210" s="95"/>
      <c r="E210" s="54" t="s">
        <v>171</v>
      </c>
      <c r="F210" s="225"/>
      <c r="G210" s="35">
        <f>SUM(F203:F207)</f>
        <v>0</v>
      </c>
    </row>
    <row r="211" spans="1:7" s="55" customFormat="1" ht="13" customHeight="1" thickBot="1" x14ac:dyDescent="0.3">
      <c r="A211" s="108"/>
      <c r="B211" s="109"/>
      <c r="C211" s="175"/>
      <c r="D211" s="109"/>
      <c r="E211" s="61" t="s">
        <v>172</v>
      </c>
      <c r="F211" s="230"/>
      <c r="G211" s="62">
        <f>G187+G188+G201+G210</f>
        <v>0</v>
      </c>
    </row>
    <row r="212" spans="1:7" ht="13" thickTop="1" x14ac:dyDescent="0.25"/>
  </sheetData>
  <sheetProtection algorithmName="SHA-512" hashValue="N1gxSMbnWMZhPgLCaOnX1Yc08Q4qnB2SW03+hmWENopwD1+X+k//UCmHwsVcX559iHP0ScwzwkNCjGQituy7Qg==" saltValue="qiU5HWftT5vRguAkCQr9hw==" spinCount="100000" sheet="1" formatRows="0" insertRows="0" selectLockedCells="1"/>
  <mergeCells count="9">
    <mergeCell ref="B170:E170"/>
    <mergeCell ref="B185:E185"/>
    <mergeCell ref="B200:E200"/>
    <mergeCell ref="B209:E209"/>
    <mergeCell ref="B23:E23"/>
    <mergeCell ref="B43:E43"/>
    <mergeCell ref="B73:E73"/>
    <mergeCell ref="B83:E83"/>
    <mergeCell ref="B116:E116"/>
  </mergeCells>
  <printOptions horizontalCentered="1"/>
  <pageMargins left="0.25" right="0.25" top="0.5" bottom="0.5" header="0" footer="0.25"/>
  <pageSetup scale="96" fitToHeight="0" orientation="portrait" r:id="rId1"/>
  <headerFooter alignWithMargins="0">
    <oddHeader>&amp;CNevada Department of Education
&amp;K04+000Support Services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E348-853D-41D8-B1B8-53A8E82FF21A}">
  <sheetPr>
    <tabColor rgb="FF92D050"/>
    <pageSetUpPr fitToPage="1"/>
  </sheetPr>
  <dimension ref="A2:F67"/>
  <sheetViews>
    <sheetView showGridLines="0" tabSelected="1" showWhiteSpace="0" topLeftCell="A43" zoomScaleNormal="100" workbookViewId="0">
      <selection activeCell="B55" sqref="B55:C55"/>
    </sheetView>
  </sheetViews>
  <sheetFormatPr defaultColWidth="7.453125" defaultRowHeight="12.5" x14ac:dyDescent="0.25"/>
  <cols>
    <col min="1" max="1" width="21.7265625" customWidth="1"/>
    <col min="2" max="2" width="42.7265625" customWidth="1"/>
    <col min="3" max="3" width="18.7265625" style="179" customWidth="1"/>
    <col min="4" max="4" width="18.7265625" customWidth="1"/>
    <col min="5" max="5" width="15.26953125" customWidth="1"/>
    <col min="6" max="6" width="6.7265625" customWidth="1"/>
  </cols>
  <sheetData>
    <row r="2" spans="1:6" x14ac:dyDescent="0.25">
      <c r="A2" s="38"/>
    </row>
    <row r="3" spans="1:6" ht="13.5" thickBot="1" x14ac:dyDescent="0.35">
      <c r="A3" s="112" t="s">
        <v>0</v>
      </c>
      <c r="B3" s="178"/>
      <c r="C3" s="180"/>
      <c r="D3" s="41" t="s">
        <v>1</v>
      </c>
      <c r="E3" s="234"/>
      <c r="F3" s="113"/>
    </row>
    <row r="4" spans="1:6" ht="13" x14ac:dyDescent="0.3">
      <c r="A4" s="112"/>
      <c r="B4" s="44"/>
      <c r="C4" s="181"/>
      <c r="D4" s="114"/>
      <c r="E4" s="115"/>
    </row>
    <row r="5" spans="1:6" ht="13.5" thickBot="1" x14ac:dyDescent="0.35">
      <c r="A5" s="39" t="s">
        <v>2</v>
      </c>
      <c r="B5" s="4"/>
      <c r="C5" s="182"/>
      <c r="D5" s="39" t="s">
        <v>3</v>
      </c>
      <c r="E5" s="232"/>
    </row>
    <row r="6" spans="1:6" ht="18" customHeight="1" thickBot="1" x14ac:dyDescent="0.35">
      <c r="A6" s="112" t="s">
        <v>4</v>
      </c>
      <c r="B6" s="3"/>
      <c r="C6" s="183"/>
      <c r="D6" s="112" t="s">
        <v>5</v>
      </c>
      <c r="E6" s="233"/>
    </row>
    <row r="7" spans="1:6" ht="13" x14ac:dyDescent="0.3">
      <c r="A7" s="112"/>
      <c r="B7" s="44"/>
      <c r="C7" s="183"/>
      <c r="D7" s="112"/>
      <c r="E7" s="116"/>
    </row>
    <row r="8" spans="1:6" ht="13" x14ac:dyDescent="0.3">
      <c r="A8" s="112"/>
      <c r="B8" s="44"/>
      <c r="C8" s="183"/>
      <c r="D8" s="112"/>
      <c r="E8" s="117" t="s">
        <v>6</v>
      </c>
    </row>
    <row r="9" spans="1:6" ht="13.5" thickBot="1" x14ac:dyDescent="0.35">
      <c r="A9" s="39" t="s">
        <v>7</v>
      </c>
      <c r="B9" s="44"/>
      <c r="D9" s="112" t="s">
        <v>8</v>
      </c>
      <c r="E9" s="118"/>
    </row>
    <row r="10" spans="1:6" ht="13.5" thickBot="1" x14ac:dyDescent="0.35">
      <c r="A10" s="119"/>
      <c r="B10" s="231"/>
      <c r="C10" s="183"/>
      <c r="D10" s="112" t="s">
        <v>9</v>
      </c>
      <c r="E10" s="118"/>
    </row>
    <row r="11" spans="1:6" ht="13.5" thickBot="1" x14ac:dyDescent="0.35">
      <c r="A11" s="112" t="s">
        <v>10</v>
      </c>
      <c r="B11" s="44"/>
      <c r="C11" s="183"/>
      <c r="D11" s="112" t="s">
        <v>11</v>
      </c>
      <c r="E11" s="118"/>
    </row>
    <row r="12" spans="1:6" ht="13.5" thickBot="1" x14ac:dyDescent="0.35">
      <c r="A12" s="112" t="s">
        <v>12</v>
      </c>
      <c r="B12" s="234"/>
      <c r="C12" s="183"/>
      <c r="D12" s="41" t="s">
        <v>13</v>
      </c>
      <c r="E12" s="118"/>
    </row>
    <row r="13" spans="1:6" ht="13.5" thickBot="1" x14ac:dyDescent="0.35">
      <c r="A13" s="39" t="s">
        <v>14</v>
      </c>
      <c r="B13" s="3"/>
      <c r="C13" s="183"/>
      <c r="E13" s="118"/>
    </row>
    <row r="14" spans="1:6" ht="13.5" thickBot="1" x14ac:dyDescent="0.35">
      <c r="A14" s="112"/>
      <c r="B14" s="39"/>
      <c r="C14" s="182"/>
      <c r="D14" s="41" t="s">
        <v>15</v>
      </c>
      <c r="E14" s="118"/>
    </row>
    <row r="15" spans="1:6" ht="13" thickBot="1" x14ac:dyDescent="0.3">
      <c r="E15" s="120"/>
    </row>
    <row r="16" spans="1:6" ht="13" x14ac:dyDescent="0.3">
      <c r="A16" s="121"/>
      <c r="B16" s="121"/>
      <c r="C16" s="184"/>
      <c r="D16" s="121"/>
      <c r="E16" s="121"/>
    </row>
    <row r="17" spans="1:5" ht="13" x14ac:dyDescent="0.3">
      <c r="A17" s="122" t="s">
        <v>16</v>
      </c>
      <c r="B17" s="122" t="s">
        <v>17</v>
      </c>
      <c r="C17" s="185" t="s">
        <v>18</v>
      </c>
      <c r="D17" s="122" t="s">
        <v>19</v>
      </c>
      <c r="E17" s="122" t="s">
        <v>20</v>
      </c>
    </row>
    <row r="18" spans="1:5" ht="13.5" thickBot="1" x14ac:dyDescent="0.35">
      <c r="A18" s="123"/>
      <c r="B18" s="123"/>
      <c r="C18" s="186"/>
      <c r="D18" s="124"/>
      <c r="E18" s="124"/>
    </row>
    <row r="19" spans="1:5" ht="13" customHeight="1" x14ac:dyDescent="0.25">
      <c r="A19" s="125">
        <v>100</v>
      </c>
      <c r="B19" s="126" t="s">
        <v>21</v>
      </c>
      <c r="C19" s="193">
        <f>'Instruction '!G24</f>
        <v>0</v>
      </c>
      <c r="D19" s="195">
        <f>'Support Services'!G24</f>
        <v>0</v>
      </c>
      <c r="E19" s="196">
        <f>SUM(C19+D19)</f>
        <v>0</v>
      </c>
    </row>
    <row r="20" spans="1:5" ht="13" customHeight="1" x14ac:dyDescent="0.25">
      <c r="A20" s="125">
        <v>200</v>
      </c>
      <c r="B20" s="126" t="s">
        <v>22</v>
      </c>
      <c r="C20" s="194">
        <f>'Instruction '!G44</f>
        <v>0</v>
      </c>
      <c r="D20" s="195">
        <f>'Support Services'!G44</f>
        <v>0</v>
      </c>
      <c r="E20" s="196">
        <f>SUM(C20+D20)</f>
        <v>0</v>
      </c>
    </row>
    <row r="21" spans="1:5" ht="13" customHeight="1" x14ac:dyDescent="0.25">
      <c r="A21" s="125">
        <v>300</v>
      </c>
      <c r="B21" s="126" t="s">
        <v>23</v>
      </c>
      <c r="C21" s="197">
        <f>'Instruction '!G74</f>
        <v>0</v>
      </c>
      <c r="D21" s="195">
        <f>'Support Services'!G74</f>
        <v>0</v>
      </c>
      <c r="E21" s="196">
        <f>SUM(C21+D21)</f>
        <v>0</v>
      </c>
    </row>
    <row r="22" spans="1:5" ht="13" customHeight="1" x14ac:dyDescent="0.25">
      <c r="A22" s="125">
        <v>400</v>
      </c>
      <c r="B22" s="126" t="s">
        <v>24</v>
      </c>
      <c r="C22" s="197">
        <f>'Instruction '!G84</f>
        <v>0</v>
      </c>
      <c r="D22" s="195">
        <f>'Support Services'!G84</f>
        <v>0</v>
      </c>
      <c r="E22" s="196">
        <f>SUM(C22+D22)</f>
        <v>0</v>
      </c>
    </row>
    <row r="23" spans="1:5" ht="13" customHeight="1" x14ac:dyDescent="0.3">
      <c r="A23" s="127">
        <v>500</v>
      </c>
      <c r="B23" s="128" t="s">
        <v>25</v>
      </c>
      <c r="C23" s="198">
        <f>'Instruction '!G89</f>
        <v>0</v>
      </c>
      <c r="D23" s="199">
        <f>'Support Services'!G89</f>
        <v>0</v>
      </c>
      <c r="E23" s="200"/>
    </row>
    <row r="24" spans="1:5" ht="13" customHeight="1" x14ac:dyDescent="0.3">
      <c r="A24" s="129"/>
      <c r="B24" s="128" t="s">
        <v>26</v>
      </c>
      <c r="C24" s="198">
        <f>'Instruction '!G93</f>
        <v>0</v>
      </c>
      <c r="D24" s="199">
        <f>'Support Services'!G93</f>
        <v>0</v>
      </c>
      <c r="E24" s="201"/>
    </row>
    <row r="25" spans="1:5" ht="13" customHeight="1" x14ac:dyDescent="0.3">
      <c r="A25" s="129"/>
      <c r="B25" s="128" t="s">
        <v>27</v>
      </c>
      <c r="C25" s="198">
        <f>'Instruction '!G97</f>
        <v>0</v>
      </c>
      <c r="D25" s="199">
        <f>'Support Services'!G97</f>
        <v>0</v>
      </c>
      <c r="E25" s="201"/>
    </row>
    <row r="26" spans="1:5" ht="13" customHeight="1" x14ac:dyDescent="0.3">
      <c r="A26" s="129"/>
      <c r="B26" s="128" t="s">
        <v>28</v>
      </c>
      <c r="C26" s="198">
        <f>'Instruction '!G101</f>
        <v>0</v>
      </c>
      <c r="D26" s="199">
        <f>'Support Services'!G101</f>
        <v>0</v>
      </c>
      <c r="E26" s="201"/>
    </row>
    <row r="27" spans="1:5" ht="13" customHeight="1" x14ac:dyDescent="0.3">
      <c r="A27" s="129"/>
      <c r="B27" s="128" t="s">
        <v>29</v>
      </c>
      <c r="C27" s="198">
        <f>'Instruction '!G105</f>
        <v>0</v>
      </c>
      <c r="D27" s="199">
        <f>'Support Services'!G105</f>
        <v>0</v>
      </c>
      <c r="E27" s="201"/>
    </row>
    <row r="28" spans="1:5" ht="13" customHeight="1" x14ac:dyDescent="0.3">
      <c r="A28" s="129"/>
      <c r="B28" s="128" t="s">
        <v>30</v>
      </c>
      <c r="C28" s="198">
        <f>'Instruction '!G109</f>
        <v>0</v>
      </c>
      <c r="D28" s="199">
        <f>'Support Services'!G109</f>
        <v>0</v>
      </c>
      <c r="E28" s="201"/>
    </row>
    <row r="29" spans="1:5" ht="13" customHeight="1" x14ac:dyDescent="0.3">
      <c r="A29" s="129"/>
      <c r="B29" s="128" t="s">
        <v>31</v>
      </c>
      <c r="C29" s="198">
        <f>'Instruction '!G113</f>
        <v>0</v>
      </c>
      <c r="D29" s="199">
        <f>'Support Services'!G113</f>
        <v>0</v>
      </c>
      <c r="E29" s="202"/>
    </row>
    <row r="30" spans="1:5" ht="13" customHeight="1" x14ac:dyDescent="0.3">
      <c r="A30" s="130"/>
      <c r="B30" s="131" t="s">
        <v>32</v>
      </c>
      <c r="C30" s="193">
        <f>SUM(C23:C29)</f>
        <v>0</v>
      </c>
      <c r="D30" s="203">
        <f>SUM(D23:D29)</f>
        <v>0</v>
      </c>
      <c r="E30" s="195">
        <f>SUM(C30+D30)</f>
        <v>0</v>
      </c>
    </row>
    <row r="31" spans="1:5" ht="13" customHeight="1" x14ac:dyDescent="0.3">
      <c r="A31" s="127">
        <v>600</v>
      </c>
      <c r="B31" s="128" t="s">
        <v>33</v>
      </c>
      <c r="C31" s="198">
        <f>'Instruction '!G123</f>
        <v>0</v>
      </c>
      <c r="D31" s="199">
        <f>'Support Services'!G123</f>
        <v>0</v>
      </c>
      <c r="E31" s="201"/>
    </row>
    <row r="32" spans="1:5" ht="13" customHeight="1" x14ac:dyDescent="0.3">
      <c r="A32" s="129"/>
      <c r="B32" s="128" t="s">
        <v>34</v>
      </c>
      <c r="C32" s="198">
        <f>'Instruction '!G128</f>
        <v>0</v>
      </c>
      <c r="D32" s="199">
        <f>'Support Services'!G128</f>
        <v>0</v>
      </c>
      <c r="E32" s="201"/>
    </row>
    <row r="33" spans="1:6" ht="13" customHeight="1" x14ac:dyDescent="0.3">
      <c r="A33" s="129"/>
      <c r="B33" s="128" t="s">
        <v>35</v>
      </c>
      <c r="C33" s="198">
        <f>'Instruction '!G133</f>
        <v>0</v>
      </c>
      <c r="D33" s="199">
        <f>'Support Services'!G133</f>
        <v>0</v>
      </c>
      <c r="E33" s="201"/>
    </row>
    <row r="34" spans="1:6" ht="13" customHeight="1" x14ac:dyDescent="0.3">
      <c r="A34" s="129"/>
      <c r="B34" s="128" t="s">
        <v>36</v>
      </c>
      <c r="C34" s="198">
        <f>'Instruction '!G138</f>
        <v>0</v>
      </c>
      <c r="D34" s="199">
        <f>'Support Services'!G138</f>
        <v>0</v>
      </c>
      <c r="E34" s="201"/>
    </row>
    <row r="35" spans="1:6" ht="13" customHeight="1" x14ac:dyDescent="0.3">
      <c r="A35" s="129"/>
      <c r="B35" s="132" t="s">
        <v>37</v>
      </c>
      <c r="C35" s="198">
        <f>'Instruction '!G143</f>
        <v>0</v>
      </c>
      <c r="D35" s="199">
        <f>'Support Services'!G143</f>
        <v>0</v>
      </c>
      <c r="E35" s="201"/>
    </row>
    <row r="36" spans="1:6" ht="13" customHeight="1" x14ac:dyDescent="0.3">
      <c r="A36" s="129"/>
      <c r="B36" s="132" t="s">
        <v>38</v>
      </c>
      <c r="C36" s="198">
        <f>'Instruction '!G147</f>
        <v>0</v>
      </c>
      <c r="D36" s="199">
        <f>'Support Services'!G147</f>
        <v>0</v>
      </c>
      <c r="E36" s="201"/>
    </row>
    <row r="37" spans="1:6" ht="13" customHeight="1" x14ac:dyDescent="0.3">
      <c r="A37" s="129"/>
      <c r="B37" s="128" t="s">
        <v>39</v>
      </c>
      <c r="C37" s="198">
        <f>'Instruction '!G152</f>
        <v>0</v>
      </c>
      <c r="D37" s="199">
        <f>'Support Services'!G152</f>
        <v>0</v>
      </c>
      <c r="E37" s="201"/>
    </row>
    <row r="38" spans="1:6" ht="13" customHeight="1" x14ac:dyDescent="0.3">
      <c r="A38" s="129"/>
      <c r="B38" s="128" t="s">
        <v>40</v>
      </c>
      <c r="C38" s="198">
        <f>'Instruction '!G157</f>
        <v>0</v>
      </c>
      <c r="D38" s="199">
        <f>'Support Services'!G157</f>
        <v>0</v>
      </c>
      <c r="E38" s="201"/>
    </row>
    <row r="39" spans="1:6" ht="13" customHeight="1" x14ac:dyDescent="0.3">
      <c r="A39" s="129"/>
      <c r="B39" s="128" t="s">
        <v>41</v>
      </c>
      <c r="C39" s="198">
        <f>'Instruction '!G162</f>
        <v>0</v>
      </c>
      <c r="D39" s="199">
        <f>'Support Services'!G162</f>
        <v>0</v>
      </c>
      <c r="E39" s="201"/>
    </row>
    <row r="40" spans="1:6" ht="13" customHeight="1" x14ac:dyDescent="0.3">
      <c r="A40" s="129"/>
      <c r="B40" s="128" t="s">
        <v>42</v>
      </c>
      <c r="C40" s="198">
        <f>'Instruction '!G167</f>
        <v>0</v>
      </c>
      <c r="D40" s="199">
        <f>'Support Services'!G167</f>
        <v>0</v>
      </c>
      <c r="E40" s="201"/>
    </row>
    <row r="41" spans="1:6" ht="13" customHeight="1" x14ac:dyDescent="0.3">
      <c r="A41" s="130"/>
      <c r="B41" s="131" t="s">
        <v>43</v>
      </c>
      <c r="C41" s="193">
        <f>SUM(C31:C40)</f>
        <v>0</v>
      </c>
      <c r="D41" s="203">
        <f>SUM(D31:D40)</f>
        <v>0</v>
      </c>
      <c r="E41" s="195">
        <f>SUM(C41+D41)</f>
        <v>0</v>
      </c>
    </row>
    <row r="42" spans="1:6" ht="13" customHeight="1" x14ac:dyDescent="0.3">
      <c r="A42" s="127">
        <v>800</v>
      </c>
      <c r="B42" s="133" t="s">
        <v>44</v>
      </c>
      <c r="C42" s="198">
        <f>'Instruction '!G177</f>
        <v>0</v>
      </c>
      <c r="D42" s="199">
        <f>'Support Services'!G177</f>
        <v>0</v>
      </c>
      <c r="E42" s="201"/>
    </row>
    <row r="43" spans="1:6" ht="13" customHeight="1" x14ac:dyDescent="0.3">
      <c r="A43" s="129"/>
      <c r="B43" s="133" t="s">
        <v>45</v>
      </c>
      <c r="C43" s="198">
        <f>'Instruction '!G182</f>
        <v>0</v>
      </c>
      <c r="D43" s="199">
        <f>'Support Services'!G182</f>
        <v>0</v>
      </c>
      <c r="E43" s="201"/>
    </row>
    <row r="44" spans="1:6" ht="13" customHeight="1" thickBot="1" x14ac:dyDescent="0.35">
      <c r="A44" s="134"/>
      <c r="B44" s="131" t="s">
        <v>46</v>
      </c>
      <c r="C44" s="193">
        <f>SUM(C42:C43)</f>
        <v>0</v>
      </c>
      <c r="D44" s="203">
        <f>SUM(D42:D43)</f>
        <v>0</v>
      </c>
      <c r="E44" s="195">
        <f>SUM(C44+D44)</f>
        <v>0</v>
      </c>
    </row>
    <row r="45" spans="1:6" ht="13" customHeight="1" thickBot="1" x14ac:dyDescent="0.35">
      <c r="A45" s="135" t="s">
        <v>47</v>
      </c>
      <c r="B45" s="136"/>
      <c r="C45" s="204">
        <f>C19+C20+C21+C22+C30+C41+C44</f>
        <v>0</v>
      </c>
      <c r="D45" s="205">
        <f>D19+D20+D21+D22+D30+D41+D44</f>
        <v>0</v>
      </c>
      <c r="E45" s="206">
        <f>SUM(E19:E44)</f>
        <v>0</v>
      </c>
    </row>
    <row r="46" spans="1:6" ht="13" customHeight="1" thickBot="1" x14ac:dyDescent="0.4">
      <c r="A46" s="137" t="s">
        <v>48</v>
      </c>
      <c r="B46" s="138" t="s">
        <v>49</v>
      </c>
      <c r="C46" s="207">
        <f>'Instruction '!G188</f>
        <v>0</v>
      </c>
      <c r="D46" s="208">
        <f>'Support Services'!G188</f>
        <v>0</v>
      </c>
      <c r="E46" s="209">
        <f>SUM(C46:D46)</f>
        <v>0</v>
      </c>
      <c r="F46" s="63"/>
    </row>
    <row r="47" spans="1:6" ht="13" customHeight="1" x14ac:dyDescent="0.3">
      <c r="A47" s="127">
        <v>700</v>
      </c>
      <c r="B47" s="128" t="s">
        <v>50</v>
      </c>
      <c r="C47" s="198">
        <f>'Instruction '!G193</f>
        <v>0</v>
      </c>
      <c r="D47" s="199">
        <f>'Support Services'!G193</f>
        <v>0</v>
      </c>
      <c r="E47" s="210"/>
    </row>
    <row r="48" spans="1:6" ht="13" customHeight="1" x14ac:dyDescent="0.3">
      <c r="A48" s="129"/>
      <c r="B48" s="128" t="s">
        <v>51</v>
      </c>
      <c r="C48" s="198">
        <f>'Instruction '!G197</f>
        <v>0</v>
      </c>
      <c r="D48" s="199">
        <f>'Support Services'!G197</f>
        <v>0</v>
      </c>
      <c r="E48" s="210"/>
    </row>
    <row r="49" spans="1:5" ht="13" customHeight="1" x14ac:dyDescent="0.3">
      <c r="A49" s="129"/>
      <c r="B49" s="139" t="s">
        <v>52</v>
      </c>
      <c r="C49" s="211">
        <f>SUM(C47:C48)</f>
        <v>0</v>
      </c>
      <c r="D49" s="212">
        <f>SUM(D47:D48)</f>
        <v>0</v>
      </c>
      <c r="E49" s="196">
        <f>SUM(C49+D49)</f>
        <v>0</v>
      </c>
    </row>
    <row r="50" spans="1:5" ht="13" customHeight="1" x14ac:dyDescent="0.3">
      <c r="A50" s="140" t="s">
        <v>53</v>
      </c>
      <c r="B50" s="128" t="s">
        <v>54</v>
      </c>
      <c r="C50" s="198">
        <f>'Instruction '!G210</f>
        <v>0</v>
      </c>
      <c r="D50" s="213">
        <f>'Support Services'!G210</f>
        <v>0</v>
      </c>
      <c r="E50" s="202"/>
    </row>
    <row r="51" spans="1:5" ht="13" customHeight="1" thickBot="1" x14ac:dyDescent="0.35">
      <c r="A51" s="134"/>
      <c r="B51" s="131" t="s">
        <v>55</v>
      </c>
      <c r="C51" s="197">
        <f>SUM(C50)</f>
        <v>0</v>
      </c>
      <c r="D51" s="195">
        <f>SUM(D50)</f>
        <v>0</v>
      </c>
      <c r="E51" s="196">
        <f>SUM(C51+D51)</f>
        <v>0</v>
      </c>
    </row>
    <row r="52" spans="1:5" ht="13" customHeight="1" thickBot="1" x14ac:dyDescent="0.35">
      <c r="A52" s="141" t="s">
        <v>20</v>
      </c>
      <c r="B52" s="142"/>
      <c r="C52" s="214">
        <f>C45+C46+C49+C51</f>
        <v>0</v>
      </c>
      <c r="D52" s="215">
        <f>D45+D46+D49+D51</f>
        <v>0</v>
      </c>
      <c r="E52" s="216">
        <f>E45+E46+E49+E51</f>
        <v>0</v>
      </c>
    </row>
    <row r="54" spans="1:5" x14ac:dyDescent="0.25">
      <c r="E54" s="143"/>
    </row>
    <row r="55" spans="1:5" ht="14.5" thickBot="1" x14ac:dyDescent="0.35">
      <c r="A55" s="144" t="s">
        <v>56</v>
      </c>
      <c r="B55" s="236"/>
      <c r="C55" s="236"/>
      <c r="D55" s="144" t="s">
        <v>57</v>
      </c>
      <c r="E55" s="2"/>
    </row>
    <row r="56" spans="1:5" ht="14" x14ac:dyDescent="0.3">
      <c r="A56" s="144"/>
      <c r="B56" s="145" t="s">
        <v>58</v>
      </c>
      <c r="C56" s="187"/>
    </row>
    <row r="57" spans="1:5" ht="14" x14ac:dyDescent="0.3">
      <c r="A57" s="144"/>
      <c r="B57" s="145"/>
      <c r="C57" s="187"/>
      <c r="D57" s="144"/>
      <c r="E57" s="144"/>
    </row>
    <row r="58" spans="1:5" ht="14.5" thickBot="1" x14ac:dyDescent="0.35">
      <c r="A58" s="144" t="s">
        <v>59</v>
      </c>
      <c r="B58" s="236"/>
      <c r="C58" s="236"/>
      <c r="D58" s="144"/>
      <c r="E58" s="144"/>
    </row>
    <row r="59" spans="1:5" ht="14" x14ac:dyDescent="0.3">
      <c r="B59" s="144" t="s">
        <v>60</v>
      </c>
    </row>
    <row r="60" spans="1:5" ht="13" thickBot="1" x14ac:dyDescent="0.3">
      <c r="B60" s="38"/>
    </row>
    <row r="61" spans="1:5" ht="13.5" thickTop="1" x14ac:dyDescent="0.3">
      <c r="A61" t="s">
        <v>61</v>
      </c>
      <c r="C61" s="188" t="s">
        <v>62</v>
      </c>
      <c r="D61" s="146"/>
      <c r="E61" s="147"/>
    </row>
    <row r="62" spans="1:5" ht="13" x14ac:dyDescent="0.3">
      <c r="A62" t="s">
        <v>63</v>
      </c>
      <c r="C62" s="189"/>
      <c r="D62" s="148"/>
      <c r="E62" s="149"/>
    </row>
    <row r="63" spans="1:5" ht="13.5" thickBot="1" x14ac:dyDescent="0.35">
      <c r="A63" t="s">
        <v>64</v>
      </c>
      <c r="C63" s="190"/>
      <c r="E63" s="150"/>
    </row>
    <row r="64" spans="1:5" ht="13" x14ac:dyDescent="0.3">
      <c r="C64" s="191" t="s">
        <v>65</v>
      </c>
      <c r="E64" s="151" t="s">
        <v>66</v>
      </c>
    </row>
    <row r="65" spans="1:5" ht="13" thickBot="1" x14ac:dyDescent="0.3">
      <c r="C65" s="190"/>
      <c r="E65" s="150"/>
    </row>
    <row r="66" spans="1:5" ht="13.5" thickBot="1" x14ac:dyDescent="0.35">
      <c r="A66" s="39"/>
      <c r="C66" s="192" t="s">
        <v>67</v>
      </c>
      <c r="D66" s="152"/>
      <c r="E66" s="153" t="s">
        <v>66</v>
      </c>
    </row>
    <row r="67" spans="1:5" ht="13" thickTop="1" x14ac:dyDescent="0.25"/>
  </sheetData>
  <sheetProtection algorithmName="SHA-512" hashValue="XYVNf+RR+3DUmBoxDMzAHe1vrQ2VF+dNYRktMWsabCHsyUucTlxpnZmucWxC4aG8r9rm/FO6iQdd22eNGl/uDQ==" saltValue="J4oAoMu3V0nrj4YFb5HPMA==" spinCount="100000" sheet="1" selectLockedCells="1"/>
  <mergeCells count="2">
    <mergeCell ref="B55:C55"/>
    <mergeCell ref="B58:C58"/>
  </mergeCells>
  <printOptions horizontalCentered="1"/>
  <pageMargins left="0.3" right="0.3" top="0.5" bottom="0.5" header="0.3" footer="0.3"/>
  <pageSetup scale="84" orientation="portrait" horizontalDpi="4294967292" r:id="rId1"/>
  <headerFooter alignWithMargins="0">
    <oddHeader xml:space="preserve">&amp;C&amp;"Arial,Bold"&amp;16Nevada Department of Education - State or Federal Budget Expenditure Summary&amp;12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9319381-c674-47be-8fab-1f20e4796ed9">
      <Terms xmlns="http://schemas.microsoft.com/office/infopath/2007/PartnerControls"/>
    </lcf76f155ced4ddcb4097134ff3c332f>
    <TaxCatchAll xmlns="81d0b622-feab-4b11-baaf-3c99182171e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40EB375FEA4343B3DD0DA66D07F3A7" ma:contentTypeVersion="16" ma:contentTypeDescription="Create a new document." ma:contentTypeScope="" ma:versionID="154d37d80c09ffb96af796b1e2488030">
  <xsd:schema xmlns:xsd="http://www.w3.org/2001/XMLSchema" xmlns:xs="http://www.w3.org/2001/XMLSchema" xmlns:p="http://schemas.microsoft.com/office/2006/metadata/properties" xmlns:ns2="81d0b622-feab-4b11-baaf-3c99182171e0" xmlns:ns3="e9319381-c674-47be-8fab-1f20e4796ed9" targetNamespace="http://schemas.microsoft.com/office/2006/metadata/properties" ma:root="true" ma:fieldsID="073594d87bbb79496e9fabbb6f1feb95" ns2:_="" ns3:_="">
    <xsd:import namespace="81d0b622-feab-4b11-baaf-3c99182171e0"/>
    <xsd:import namespace="e9319381-c674-47be-8fab-1f20e4796ed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0b622-feab-4b11-baaf-3c99182171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6b58cad-9829-49d6-aefc-376f8b9d5180}" ma:internalName="TaxCatchAll" ma:showField="CatchAllData" ma:web="81d0b622-feab-4b11-baaf-3c99182171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19381-c674-47be-8fab-1f20e4796e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D0E1EB-A904-4177-9777-A4A37148429F}">
  <ds:schemaRefs>
    <ds:schemaRef ds:uri="http://schemas.microsoft.com/office/2006/metadata/properties"/>
    <ds:schemaRef ds:uri="http://schemas.microsoft.com/office/infopath/2007/PartnerControls"/>
    <ds:schemaRef ds:uri="e9319381-c674-47be-8fab-1f20e4796ed9"/>
    <ds:schemaRef ds:uri="81d0b622-feab-4b11-baaf-3c99182171e0"/>
  </ds:schemaRefs>
</ds:datastoreItem>
</file>

<file path=customXml/itemProps2.xml><?xml version="1.0" encoding="utf-8"?>
<ds:datastoreItem xmlns:ds="http://schemas.openxmlformats.org/officeDocument/2006/customXml" ds:itemID="{FCDBDB14-5793-43B5-96C4-DC03192B2A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516006-0EC4-4D79-B3D8-82541FFB9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0b622-feab-4b11-baaf-3c99182171e0"/>
    <ds:schemaRef ds:uri="e9319381-c674-47be-8fab-1f20e4796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Instruction </vt:lpstr>
      <vt:lpstr>Support Services</vt:lpstr>
      <vt:lpstr>Budget Expenditure Summary </vt:lpstr>
      <vt:lpstr>'Budget Expenditure Summary '!Print_Area</vt:lpstr>
      <vt:lpstr>'Instruction '!Print_Area</vt:lpstr>
      <vt:lpstr>'Support Services'!Print_Area</vt:lpstr>
      <vt:lpstr>'Instruction '!Print_Titles</vt:lpstr>
      <vt:lpstr>'Support Services'!Print_Titles</vt:lpstr>
    </vt:vector>
  </TitlesOfParts>
  <Manager/>
  <Company>State of Nevada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Markovic</dc:creator>
  <cp:keywords/>
  <dc:description/>
  <cp:lastModifiedBy>Steven Romero</cp:lastModifiedBy>
  <cp:revision/>
  <dcterms:created xsi:type="dcterms:W3CDTF">2020-05-15T23:13:17Z</dcterms:created>
  <dcterms:modified xsi:type="dcterms:W3CDTF">2024-05-03T17:11:35Z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0x0101004F40EB375FEA4343B3DD0DA66D07F3A7</vt:lpwstr>
  </property>
  <property fmtid="{D5CDD505-2E9C-101B-9397-08002B2CF9AE}" pid="3" name="MediaServiceImageTags">
    <vt:lpwstr/>
  </property>
</Properties>
</file>