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ya.miller\OneDrive - State of Nevada\Documents\21st Century\NOFOs\"/>
    </mc:Choice>
  </mc:AlternateContent>
  <xr:revisionPtr revIDLastSave="0" documentId="8_{0D730E23-A424-4C4E-883A-0694005AB744}" xr6:coauthVersionLast="47" xr6:coauthVersionMax="47" xr10:uidLastSave="{00000000-0000-0000-0000-000000000000}"/>
  <bookViews>
    <workbookView xWindow="28680" yWindow="-120" windowWidth="29040" windowHeight="15840" xr2:uid="{EAE04918-6EFE-487F-AEE3-CB695C1A5049}"/>
  </bookViews>
  <sheets>
    <sheet name="Budget Expenditure Summary " sheetId="1" r:id="rId1"/>
    <sheet name="Instruction " sheetId="2" r:id="rId2"/>
    <sheet name="Support Services" sheetId="3" r:id="rId3"/>
  </sheets>
  <definedNames>
    <definedName name="_xlnm.Print_Area" localSheetId="0">'Budget Expenditure Summary '!$B$1:$F$65</definedName>
    <definedName name="_xlnm.Print_Area" localSheetId="1">'Instruction '!$A$1:$G$207</definedName>
    <definedName name="_xlnm.Print_Area" localSheetId="2">'Support Services'!$A$1:$G$216</definedName>
    <definedName name="_xlnm.Print_Titles" localSheetId="1">'Instruction '!$1:$7</definedName>
    <definedName name="_xlnm.Print_Titles" localSheetId="2">'Support Services'!$1:$7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5" i="2" l="1"/>
  <c r="F127" i="2"/>
  <c r="F149" i="2"/>
  <c r="F150" i="2"/>
  <c r="F152" i="2"/>
  <c r="F153" i="2"/>
  <c r="F154" i="2"/>
  <c r="F156" i="2"/>
  <c r="F157" i="2"/>
  <c r="F158" i="2"/>
  <c r="F159" i="2"/>
  <c r="F148" i="2"/>
  <c r="G192" i="3"/>
  <c r="G2" i="2"/>
  <c r="G2" i="3"/>
  <c r="B3" i="3" l="1"/>
  <c r="B3" i="2"/>
  <c r="B2" i="3"/>
  <c r="B2" i="2"/>
  <c r="G3" i="3"/>
  <c r="G3" i="2"/>
  <c r="F210" i="3"/>
  <c r="F209" i="3"/>
  <c r="F208" i="3"/>
  <c r="F207" i="3"/>
  <c r="F197" i="3"/>
  <c r="F195" i="3"/>
  <c r="F184" i="3"/>
  <c r="F183" i="3"/>
  <c r="F182" i="3"/>
  <c r="F181" i="3"/>
  <c r="F179" i="3"/>
  <c r="F178" i="3"/>
  <c r="F177" i="3"/>
  <c r="F176" i="3"/>
  <c r="F174" i="3"/>
  <c r="F173" i="3"/>
  <c r="F172" i="3"/>
  <c r="F171" i="3"/>
  <c r="F163" i="3"/>
  <c r="F162" i="3"/>
  <c r="F161" i="3"/>
  <c r="F160" i="3"/>
  <c r="F158" i="3"/>
  <c r="F157" i="3"/>
  <c r="F156" i="3"/>
  <c r="F154" i="3"/>
  <c r="F153" i="3"/>
  <c r="F152" i="3"/>
  <c r="F150" i="3"/>
  <c r="F149" i="3"/>
  <c r="F148" i="3"/>
  <c r="F147" i="3"/>
  <c r="F145" i="3"/>
  <c r="F144" i="3"/>
  <c r="F143" i="3"/>
  <c r="F142" i="3"/>
  <c r="F140" i="3"/>
  <c r="F139" i="3"/>
  <c r="F138" i="3"/>
  <c r="F137" i="3"/>
  <c r="F135" i="3"/>
  <c r="F134" i="3"/>
  <c r="F133" i="3"/>
  <c r="F131" i="3"/>
  <c r="F130" i="3"/>
  <c r="F129" i="3"/>
  <c r="F120" i="3"/>
  <c r="F119" i="3"/>
  <c r="F118" i="3"/>
  <c r="F117" i="3"/>
  <c r="F116" i="3"/>
  <c r="F115" i="3"/>
  <c r="F113" i="3"/>
  <c r="F112" i="3"/>
  <c r="F111" i="3"/>
  <c r="F109" i="3"/>
  <c r="F108" i="3"/>
  <c r="F107" i="3"/>
  <c r="F105" i="3"/>
  <c r="F104" i="3"/>
  <c r="F103" i="3"/>
  <c r="F101" i="3"/>
  <c r="F100" i="3"/>
  <c r="F99" i="3"/>
  <c r="F97" i="3"/>
  <c r="F96" i="3"/>
  <c r="F95" i="3"/>
  <c r="F93" i="3"/>
  <c r="F92" i="3"/>
  <c r="F91" i="3"/>
  <c r="F89" i="3"/>
  <c r="F88" i="3"/>
  <c r="F87" i="3"/>
  <c r="F85" i="3"/>
  <c r="F84" i="3"/>
  <c r="F83" i="3"/>
  <c r="F73" i="3"/>
  <c r="F72" i="3"/>
  <c r="F71" i="3"/>
  <c r="F70" i="3"/>
  <c r="F60" i="3"/>
  <c r="F59" i="3"/>
  <c r="F58" i="3"/>
  <c r="F57" i="3"/>
  <c r="F55" i="3"/>
  <c r="F54" i="3"/>
  <c r="F53" i="3"/>
  <c r="F52" i="3"/>
  <c r="F43" i="3"/>
  <c r="F42" i="3"/>
  <c r="F41" i="3"/>
  <c r="F40" i="3"/>
  <c r="F39" i="3"/>
  <c r="F38" i="3"/>
  <c r="F37" i="3"/>
  <c r="F36" i="3"/>
  <c r="F35" i="3"/>
  <c r="F34" i="3"/>
  <c r="F19" i="3"/>
  <c r="F18" i="3"/>
  <c r="F17" i="3"/>
  <c r="F16" i="3"/>
  <c r="F15" i="3"/>
  <c r="F14" i="3"/>
  <c r="F13" i="3"/>
  <c r="F12" i="3"/>
  <c r="F11" i="3"/>
  <c r="F10" i="3"/>
  <c r="F200" i="2"/>
  <c r="F199" i="2"/>
  <c r="F198" i="2"/>
  <c r="F197" i="2"/>
  <c r="F191" i="2"/>
  <c r="F189" i="2"/>
  <c r="F185" i="2"/>
  <c r="F179" i="2"/>
  <c r="F178" i="2"/>
  <c r="F176" i="2"/>
  <c r="F174" i="2"/>
  <c r="F173" i="2"/>
  <c r="F172" i="2"/>
  <c r="F171" i="2"/>
  <c r="F169" i="2"/>
  <c r="F168" i="2"/>
  <c r="F167" i="2"/>
  <c r="F166" i="2"/>
  <c r="F146" i="2"/>
  <c r="F145" i="2"/>
  <c r="F144" i="2"/>
  <c r="F143" i="2"/>
  <c r="F141" i="2"/>
  <c r="F140" i="2"/>
  <c r="F139" i="2"/>
  <c r="F138" i="2"/>
  <c r="F136" i="2"/>
  <c r="F135" i="2"/>
  <c r="F134" i="2"/>
  <c r="F133" i="2"/>
  <c r="F131" i="2"/>
  <c r="F130" i="2"/>
  <c r="F129" i="2"/>
  <c r="F124" i="2"/>
  <c r="G127" i="2" s="1"/>
  <c r="F116" i="2"/>
  <c r="F115" i="2"/>
  <c r="F114" i="2"/>
  <c r="F113" i="2"/>
  <c r="F112" i="2"/>
  <c r="F111" i="2"/>
  <c r="F109" i="2"/>
  <c r="F108" i="2"/>
  <c r="F107" i="2"/>
  <c r="F105" i="2"/>
  <c r="F104" i="2"/>
  <c r="F103" i="2"/>
  <c r="F101" i="2"/>
  <c r="F100" i="2"/>
  <c r="F99" i="2"/>
  <c r="F97" i="2"/>
  <c r="F96" i="2"/>
  <c r="F95" i="2"/>
  <c r="F93" i="2"/>
  <c r="F92" i="2"/>
  <c r="F91" i="2"/>
  <c r="F89" i="2"/>
  <c r="F88" i="2"/>
  <c r="F87" i="2"/>
  <c r="F85" i="2"/>
  <c r="F84" i="2"/>
  <c r="F83" i="2"/>
  <c r="F81" i="2"/>
  <c r="F80" i="2"/>
  <c r="F79" i="2"/>
  <c r="F69" i="2"/>
  <c r="F68" i="2"/>
  <c r="F67" i="2"/>
  <c r="F66" i="2"/>
  <c r="F58" i="2"/>
  <c r="F57" i="2"/>
  <c r="F56" i="2"/>
  <c r="F55" i="2"/>
  <c r="F53" i="2"/>
  <c r="F52" i="2"/>
  <c r="F51" i="2"/>
  <c r="F50" i="2"/>
  <c r="F41" i="2"/>
  <c r="F40" i="2"/>
  <c r="F39" i="2"/>
  <c r="F38" i="2"/>
  <c r="F37" i="2"/>
  <c r="F36" i="2"/>
  <c r="F35" i="2"/>
  <c r="F33" i="2"/>
  <c r="F32" i="2"/>
  <c r="F19" i="2"/>
  <c r="F18" i="2"/>
  <c r="F17" i="2"/>
  <c r="F15" i="2"/>
  <c r="F14" i="2"/>
  <c r="F13" i="2"/>
  <c r="F12" i="2"/>
  <c r="F11" i="2"/>
  <c r="F10" i="2"/>
  <c r="G196" i="2" l="1"/>
  <c r="G85" i="3"/>
  <c r="G154" i="3"/>
  <c r="G105" i="3"/>
  <c r="G85" i="2"/>
  <c r="G113" i="3"/>
  <c r="G105" i="2"/>
  <c r="G154" i="2"/>
  <c r="G145" i="3"/>
  <c r="G159" i="2"/>
  <c r="G205" i="3"/>
  <c r="G97" i="2"/>
  <c r="G174" i="2"/>
  <c r="G141" i="2"/>
  <c r="G150" i="2"/>
  <c r="G49" i="3"/>
  <c r="G67" i="3"/>
  <c r="G80" i="3"/>
  <c r="G101" i="3"/>
  <c r="G140" i="3"/>
  <c r="G150" i="3"/>
  <c r="G109" i="2"/>
  <c r="G93" i="3"/>
  <c r="G131" i="3"/>
  <c r="G163" i="3"/>
  <c r="G179" i="3"/>
  <c r="G89" i="2"/>
  <c r="G101" i="2"/>
  <c r="G47" i="2"/>
  <c r="G81" i="2"/>
  <c r="G116" i="2"/>
  <c r="G97" i="3"/>
  <c r="G135" i="3"/>
  <c r="G31" i="3"/>
  <c r="G93" i="2"/>
  <c r="G131" i="2"/>
  <c r="G109" i="3"/>
  <c r="G174" i="3"/>
  <c r="G184" i="3"/>
  <c r="G215" i="3"/>
  <c r="G120" i="3"/>
  <c r="G63" i="2"/>
  <c r="G76" i="2"/>
  <c r="G136" i="2"/>
  <c r="G146" i="2"/>
  <c r="G169" i="2"/>
  <c r="G179" i="2"/>
  <c r="G89" i="3"/>
  <c r="G158" i="3"/>
  <c r="G206" i="2"/>
  <c r="G126" i="3" l="1"/>
  <c r="G121" i="2"/>
  <c r="G168" i="3"/>
  <c r="G163" i="2"/>
  <c r="G184" i="2"/>
  <c r="G190" i="3"/>
  <c r="G185" i="2" l="1"/>
  <c r="G186" i="2" s="1"/>
  <c r="G191" i="3"/>
  <c r="G216" i="3" s="1"/>
  <c r="G207" i="2" l="1"/>
</calcChain>
</file>

<file path=xl/sharedStrings.xml><?xml version="1.0" encoding="utf-8"?>
<sst xmlns="http://schemas.openxmlformats.org/spreadsheetml/2006/main" count="281" uniqueCount="173">
  <si>
    <t>Subrecipient:</t>
  </si>
  <si>
    <t>Project Number:</t>
  </si>
  <si>
    <t>UEI (SAM):</t>
  </si>
  <si>
    <t>Project Title:</t>
  </si>
  <si>
    <t>Vendor Number:</t>
  </si>
  <si>
    <t>FISCAL YEAR</t>
  </si>
  <si>
    <t>NDE Use Only</t>
  </si>
  <si>
    <t>Federal/State Project Title:</t>
  </si>
  <si>
    <t>Budget Code:</t>
  </si>
  <si>
    <t>Category</t>
  </si>
  <si>
    <t>Check one below:</t>
  </si>
  <si>
    <t>GL:</t>
  </si>
  <si>
    <t>Budget:</t>
  </si>
  <si>
    <t>CAN Number:</t>
  </si>
  <si>
    <t>Amendment:</t>
  </si>
  <si>
    <t>Job Number:</t>
  </si>
  <si>
    <t>OBJECT</t>
  </si>
  <si>
    <t>DESCRIPTION</t>
  </si>
  <si>
    <t>INSTRUCTION</t>
  </si>
  <si>
    <t>SUPPORT</t>
  </si>
  <si>
    <t>TOTAL</t>
  </si>
  <si>
    <t>Salaries</t>
  </si>
  <si>
    <t>Benefits</t>
  </si>
  <si>
    <t>Purchased Professional Services</t>
  </si>
  <si>
    <t>Purchased Property Services</t>
  </si>
  <si>
    <t>510  Student Travel Services</t>
  </si>
  <si>
    <t>580  Travel</t>
  </si>
  <si>
    <t>500 Other</t>
  </si>
  <si>
    <t>Total 500</t>
  </si>
  <si>
    <t xml:space="preserve">610  General Supplies </t>
  </si>
  <si>
    <t>612  Non Information Tech Items of Value *</t>
  </si>
  <si>
    <t xml:space="preserve">640  Books and Periodicals </t>
  </si>
  <si>
    <t>641  Textbooks</t>
  </si>
  <si>
    <t>650 Supplies; Info Tech</t>
  </si>
  <si>
    <t>651  Software</t>
  </si>
  <si>
    <t>652  Information Tech Items of Value *</t>
  </si>
  <si>
    <t>653  Web-based and Similar Programs</t>
  </si>
  <si>
    <t>Total 600</t>
  </si>
  <si>
    <t>810  Dues and Fees</t>
  </si>
  <si>
    <t>890  Other Miscellaneous</t>
  </si>
  <si>
    <t>800  Other</t>
  </si>
  <si>
    <t>Total 800</t>
  </si>
  <si>
    <t>Subtotal 100 - 600 &amp; 800</t>
  </si>
  <si>
    <t xml:space="preserve"> Indirect Cost</t>
  </si>
  <si>
    <t>Approved Rate:      %</t>
  </si>
  <si>
    <t>730  Equipment: over $5,000 each</t>
  </si>
  <si>
    <t>700  Other</t>
  </si>
  <si>
    <t>Total 700</t>
  </si>
  <si>
    <t>900 Other</t>
  </si>
  <si>
    <t xml:space="preserve">900 Other </t>
  </si>
  <si>
    <t>Total 900</t>
  </si>
  <si>
    <t>Signature:</t>
  </si>
  <si>
    <t xml:space="preserve">                     Date</t>
  </si>
  <si>
    <t>Signature of Authorized Sub-grantee Representative</t>
  </si>
  <si>
    <t>Name/Title:</t>
  </si>
  <si>
    <t>Print Name and Title of Authorized Sub-grantee Representative</t>
  </si>
  <si>
    <t>* All Items of Value must be itemized on the Budget Detail.</t>
  </si>
  <si>
    <t>DEPARTMENT OF EDUCATION USE ONLY</t>
  </si>
  <si>
    <t>** Indirect Cost Rates must be approved by the NV Department of Education</t>
  </si>
  <si>
    <t>______________________</t>
  </si>
  <si>
    <t xml:space="preserve">  _________________  </t>
  </si>
  <si>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(NDE)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sub-grantee may budget for and charge those costs </t>
    </r>
  </si>
  <si>
    <t>Program Staff Initial</t>
  </si>
  <si>
    <t>Date Approved</t>
  </si>
  <si>
    <r>
      <t xml:space="preserve">  to the grant.</t>
    </r>
    <r>
      <rPr>
        <b/>
        <sz val="10"/>
        <rFont val="Arial"/>
        <family val="2"/>
      </rPr>
      <t xml:space="preserve"> Indirect cost is allowed for Federal Grant Awards only.</t>
    </r>
  </si>
  <si>
    <t>Grant Unit Staff Initial</t>
  </si>
  <si>
    <r>
      <t xml:space="preserve">*** Expenditures </t>
    </r>
    <r>
      <rPr>
        <b/>
        <u/>
        <sz val="10"/>
        <rFont val="Arial"/>
        <family val="2"/>
      </rPr>
      <t>cannot</t>
    </r>
    <r>
      <rPr>
        <sz val="10"/>
        <rFont val="Arial"/>
        <family val="2"/>
      </rPr>
      <t xml:space="preserve"> exceed approved budget in any object code. Any changes to object code budget have to be approved by NDE prior to funds </t>
    </r>
  </si>
  <si>
    <t xml:space="preserve">     being incurred. NDE reserves the right to deny reimbursement for any amount exceeding previously approved budget for each object code .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</si>
  <si>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</si>
  <si>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</si>
  <si>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</si>
  <si>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</si>
  <si>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</si>
  <si>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</si>
  <si>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</si>
  <si>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</si>
  <si>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</t>
  </si>
  <si>
    <t>Title of Position or                   Description of Item</t>
  </si>
  <si>
    <t>FTE</t>
  </si>
  <si>
    <t>Quantity
OR %</t>
  </si>
  <si>
    <t>Unit Amount/               Calculations</t>
  </si>
  <si>
    <t>Total  Amount</t>
  </si>
  <si>
    <t>Budget Summary Object Total</t>
  </si>
  <si>
    <t>PERSONNEL:</t>
  </si>
  <si>
    <t>Certified Teachers, Traditional</t>
  </si>
  <si>
    <t>Certified Teachers, Yr Round</t>
  </si>
  <si>
    <t>Substitutes</t>
  </si>
  <si>
    <t>Classified</t>
  </si>
  <si>
    <t>Assistants</t>
  </si>
  <si>
    <t>Aides</t>
  </si>
  <si>
    <t>Extra Duty Stipends: one-time</t>
  </si>
  <si>
    <t>Training Stipends</t>
  </si>
  <si>
    <t>Certified Instructor Stipends</t>
  </si>
  <si>
    <t>Certified Hourly Pay</t>
  </si>
  <si>
    <t>NARRATIVE:</t>
  </si>
  <si>
    <t>100 TOTAL</t>
  </si>
  <si>
    <t>BENEFITS:</t>
  </si>
  <si>
    <t>Group Insurance</t>
  </si>
  <si>
    <t>Life Insurance: Cert / Class</t>
  </si>
  <si>
    <t>Life Insurance: Admin / Pro</t>
  </si>
  <si>
    <t>Long Term Disab: Admin / Pro</t>
  </si>
  <si>
    <t>FICA</t>
  </si>
  <si>
    <t>PERS</t>
  </si>
  <si>
    <t>Medicare</t>
  </si>
  <si>
    <t>Workers Compensation</t>
  </si>
  <si>
    <t>Other Post Emp Benefits</t>
  </si>
  <si>
    <t>Post Employment Benefits</t>
  </si>
  <si>
    <t>200 TOTAL</t>
  </si>
  <si>
    <t>PURCHASED PROF. SERVICES:</t>
  </si>
  <si>
    <t>Educational Consultants</t>
  </si>
  <si>
    <t>Employee Training &amp; Develop</t>
  </si>
  <si>
    <t xml:space="preserve">Other Professional Services </t>
  </si>
  <si>
    <t>300 TOTAL</t>
  </si>
  <si>
    <t>PURCHASED PROP. SERVICES:</t>
  </si>
  <si>
    <t>Utility Services</t>
  </si>
  <si>
    <t>Repairs and Maintenance</t>
  </si>
  <si>
    <t>Rental Land and Buildings</t>
  </si>
  <si>
    <t>Renovating and Remodeling</t>
  </si>
  <si>
    <t>400 TOTAL</t>
  </si>
  <si>
    <t>OTHER PURCHASED SERVICES:</t>
  </si>
  <si>
    <t>Student Transportation</t>
  </si>
  <si>
    <t>Student Travel &amp; Related</t>
  </si>
  <si>
    <t>Postage</t>
  </si>
  <si>
    <t>Cell Phone</t>
  </si>
  <si>
    <t>Printing</t>
  </si>
  <si>
    <t>Student Tuition</t>
  </si>
  <si>
    <t>Staff Travel</t>
  </si>
  <si>
    <t>Non-Staff Travel</t>
  </si>
  <si>
    <t>Insert Object &amp; Description</t>
  </si>
  <si>
    <t>Student wifi plans</t>
  </si>
  <si>
    <t>500 TOTAL</t>
  </si>
  <si>
    <t>SUPPLIES:</t>
  </si>
  <si>
    <t>General Supplies</t>
  </si>
  <si>
    <t>Drop leaf table</t>
  </si>
  <si>
    <t>Chairs (set of 4)</t>
  </si>
  <si>
    <t>Beanbag chairs</t>
  </si>
  <si>
    <t>Non Info Tech Inventory Items</t>
  </si>
  <si>
    <t>Books and Periodicals</t>
  </si>
  <si>
    <t>Textbooks</t>
  </si>
  <si>
    <t xml:space="preserve">Supplies-Information Technology </t>
  </si>
  <si>
    <t>(Software)</t>
  </si>
  <si>
    <t>Supplies/Equipment (Computers)</t>
  </si>
  <si>
    <t>Web Based &amp; Similar</t>
  </si>
  <si>
    <t>600 TOTAL</t>
  </si>
  <si>
    <t>OTHER OBJECTS:</t>
  </si>
  <si>
    <t>Dues &amp; Fees</t>
  </si>
  <si>
    <t>Miscellaneous</t>
  </si>
  <si>
    <t>800 Other</t>
  </si>
  <si>
    <t>800 TOTAL</t>
  </si>
  <si>
    <t>Subtotal Objects  100 - 600 &amp; 800</t>
  </si>
  <si>
    <t>Approved Indirect Cost Rate                       %</t>
  </si>
  <si>
    <t>EQUIPMENT:</t>
  </si>
  <si>
    <t>Capital Equipment &gt; $5,000</t>
  </si>
  <si>
    <t>700 Other</t>
  </si>
  <si>
    <t>Other &gt; $5,000</t>
  </si>
  <si>
    <t>700 TOTAL</t>
  </si>
  <si>
    <t>Pass through to Districts</t>
  </si>
  <si>
    <t>Pass through to Charter Schools</t>
  </si>
  <si>
    <t>Pass through to Other Entities</t>
  </si>
  <si>
    <t>900 TOTAL</t>
  </si>
  <si>
    <t>GRANT TOTAL</t>
  </si>
  <si>
    <t>Project Title</t>
  </si>
  <si>
    <t>Other</t>
  </si>
  <si>
    <t>Electrical upgrades</t>
  </si>
  <si>
    <t>Non- Staff Travel</t>
  </si>
  <si>
    <t>Fuel</t>
  </si>
  <si>
    <t>Supplies-Information Technology</t>
  </si>
  <si>
    <t>Approved Indirect Cost</t>
  </si>
  <si>
    <t>TOTAL 700</t>
  </si>
  <si>
    <t xml:space="preserve">Other Items </t>
  </si>
  <si>
    <t>Pass through Districts</t>
  </si>
  <si>
    <t>Pass through Charter Schools</t>
  </si>
  <si>
    <t>Pass through Other Entities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</si>
</sst>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;[Red]&quot;$&quot;#,##0.00"/>
    <numFmt numFmtId="166" formatCode="0.0000"/>
    <numFmt numFmtId="167" formatCode="#,##0.0000_);\(#,##0.0000\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rgb="FF22222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4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quotePrefix="1" applyNumberFormat="1" applyFont="1" applyProtection="1">
      <protection locked="0"/>
    </xf>
    <xf numFmtId="0" fontId="4" fillId="0" borderId="0" xfId="0" applyFont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2" fillId="4" borderId="7" xfId="0" applyFont="1" applyFill="1" applyBorder="1"/>
    <xf numFmtId="0" fontId="0" fillId="4" borderId="7" xfId="0" applyFill="1" applyBorder="1"/>
    <xf numFmtId="0" fontId="0" fillId="0" borderId="11" xfId="0" applyBorder="1" applyAlignment="1">
      <alignment horizontal="left"/>
    </xf>
    <xf numFmtId="0" fontId="2" fillId="0" borderId="7" xfId="0" applyFont="1" applyBorder="1"/>
    <xf numFmtId="0" fontId="0" fillId="0" borderId="4" xfId="0" applyBorder="1" applyAlignment="1">
      <alignment horizontal="left"/>
    </xf>
    <xf numFmtId="0" fontId="5" fillId="5" borderId="13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3" fillId="4" borderId="7" xfId="0" applyFont="1" applyFill="1" applyBorder="1"/>
    <xf numFmtId="0" fontId="0" fillId="0" borderId="7" xfId="0" applyBorder="1"/>
    <xf numFmtId="0" fontId="2" fillId="0" borderId="16" xfId="0" applyFont="1" applyBorder="1"/>
    <xf numFmtId="0" fontId="2" fillId="0" borderId="7" xfId="0" applyFont="1" applyBorder="1" applyAlignment="1">
      <alignment wrapText="1"/>
    </xf>
    <xf numFmtId="0" fontId="3" fillId="0" borderId="17" xfId="0" applyFont="1" applyBorder="1" applyAlignment="1">
      <alignment horizontal="left"/>
    </xf>
    <xf numFmtId="0" fontId="0" fillId="0" borderId="18" xfId="0" applyBorder="1"/>
    <xf numFmtId="0" fontId="2" fillId="6" borderId="19" xfId="0" applyFont="1" applyFill="1" applyBorder="1" applyAlignment="1" applyProtection="1">
      <alignment horizontal="left"/>
      <protection locked="0"/>
    </xf>
    <xf numFmtId="44" fontId="0" fillId="0" borderId="0" xfId="0" applyNumberFormat="1"/>
    <xf numFmtId="0" fontId="3" fillId="9" borderId="19" xfId="0" applyFont="1" applyFill="1" applyBorder="1" applyAlignment="1">
      <alignment horizontal="left"/>
    </xf>
    <xf numFmtId="0" fontId="0" fillId="9" borderId="18" xfId="0" applyFill="1" applyBorder="1"/>
    <xf numFmtId="39" fontId="0" fillId="0" borderId="0" xfId="0" applyNumberFormat="1"/>
    <xf numFmtId="0" fontId="5" fillId="0" borderId="0" xfId="0" applyFont="1"/>
    <xf numFmtId="0" fontId="5" fillId="0" borderId="0" xfId="0" applyFont="1" applyProtection="1"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Alignment="1">
      <alignment horizontal="left"/>
    </xf>
    <xf numFmtId="0" fontId="2" fillId="0" borderId="0" xfId="0" applyFont="1"/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/>
    <xf numFmtId="0" fontId="2" fillId="0" borderId="27" xfId="0" applyFont="1" applyBorder="1"/>
    <xf numFmtId="0" fontId="0" fillId="0" borderId="29" xfId="0" applyBorder="1"/>
    <xf numFmtId="0" fontId="3" fillId="0" borderId="0" xfId="0" applyFont="1"/>
    <xf numFmtId="0" fontId="3" fillId="8" borderId="6" xfId="0" applyFont="1" applyFill="1" applyBorder="1"/>
    <xf numFmtId="0" fontId="0" fillId="0" borderId="4" xfId="0" applyBorder="1"/>
    <xf numFmtId="10" fontId="0" fillId="6" borderId="19" xfId="0" applyNumberFormat="1" applyFill="1" applyBorder="1" applyAlignment="1">
      <alignment horizontal="left"/>
    </xf>
    <xf numFmtId="44" fontId="0" fillId="4" borderId="8" xfId="1" applyFont="1" applyFill="1" applyBorder="1" applyAlignment="1">
      <alignment horizontal="right"/>
    </xf>
    <xf numFmtId="44" fontId="0" fillId="4" borderId="6" xfId="1" applyFont="1" applyFill="1" applyBorder="1"/>
    <xf numFmtId="44" fontId="0" fillId="4" borderId="9" xfId="1" applyFont="1" applyFill="1" applyBorder="1"/>
    <xf numFmtId="44" fontId="0" fillId="4" borderId="10" xfId="1" applyFont="1" applyFill="1" applyBorder="1" applyAlignment="1">
      <alignment horizontal="right"/>
    </xf>
    <xf numFmtId="44" fontId="0" fillId="0" borderId="6" xfId="1" applyFont="1" applyBorder="1"/>
    <xf numFmtId="44" fontId="5" fillId="5" borderId="12" xfId="1" applyFont="1" applyFill="1" applyBorder="1" applyAlignment="1">
      <alignment horizontal="center"/>
    </xf>
    <xf numFmtId="44" fontId="5" fillId="5" borderId="13" xfId="1" applyFont="1" applyFill="1" applyBorder="1" applyAlignment="1">
      <alignment horizontal="center"/>
    </xf>
    <xf numFmtId="44" fontId="5" fillId="5" borderId="14" xfId="1" applyFont="1" applyFill="1" applyBorder="1" applyAlignment="1">
      <alignment horizontal="center"/>
    </xf>
    <xf numFmtId="44" fontId="0" fillId="0" borderId="19" xfId="1" applyFont="1" applyBorder="1" applyAlignment="1">
      <alignment horizontal="right"/>
    </xf>
    <xf numFmtId="44" fontId="0" fillId="8" borderId="6" xfId="1" applyFont="1" applyFill="1" applyBorder="1"/>
    <xf numFmtId="44" fontId="0" fillId="0" borderId="21" xfId="1" applyFont="1" applyBorder="1"/>
    <xf numFmtId="44" fontId="0" fillId="9" borderId="19" xfId="1" applyFont="1" applyFill="1" applyBorder="1"/>
    <xf numFmtId="44" fontId="6" fillId="7" borderId="20" xfId="1" applyFont="1" applyFill="1" applyBorder="1" applyAlignment="1">
      <alignment horizontal="center"/>
    </xf>
    <xf numFmtId="44" fontId="6" fillId="7" borderId="20" xfId="1" quotePrefix="1" applyFont="1" applyFill="1" applyBorder="1" applyAlignment="1">
      <alignment horizontal="center"/>
    </xf>
    <xf numFmtId="0" fontId="3" fillId="0" borderId="2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7" xfId="0" applyBorder="1" applyAlignment="1">
      <alignment horizontal="centerContinuous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centerContinuous"/>
    </xf>
    <xf numFmtId="0" fontId="7" fillId="0" borderId="0" xfId="0" quotePrefix="1" applyFont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44" fontId="0" fillId="6" borderId="31" xfId="1" applyFont="1" applyFill="1" applyBorder="1"/>
    <xf numFmtId="44" fontId="0" fillId="6" borderId="19" xfId="0" applyNumberFormat="1" applyFill="1" applyBorder="1"/>
    <xf numFmtId="0" fontId="2" fillId="0" borderId="11" xfId="0" applyFont="1" applyBorder="1" applyAlignment="1">
      <alignment horizontal="left"/>
    </xf>
    <xf numFmtId="0" fontId="8" fillId="0" borderId="0" xfId="0" applyFont="1" applyProtection="1">
      <protection locked="0"/>
    </xf>
    <xf numFmtId="4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4" fontId="3" fillId="0" borderId="36" xfId="0" applyNumberFormat="1" applyFont="1" applyBorder="1" applyAlignment="1" applyProtection="1">
      <alignment horizontal="center" vertical="top" wrapText="1"/>
      <protection locked="0"/>
    </xf>
    <xf numFmtId="44" fontId="3" fillId="10" borderId="37" xfId="0" applyNumberFormat="1" applyFont="1" applyFill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44" fontId="2" fillId="0" borderId="40" xfId="3" applyFont="1" applyBorder="1" applyProtection="1">
      <protection locked="0"/>
    </xf>
    <xf numFmtId="44" fontId="2" fillId="0" borderId="41" xfId="0" applyNumberFormat="1" applyFont="1" applyBorder="1" applyProtection="1">
      <protection locked="0"/>
    </xf>
    <xf numFmtId="44" fontId="2" fillId="0" borderId="42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44" fontId="2" fillId="0" borderId="43" xfId="3" applyFont="1" applyBorder="1" applyProtection="1">
      <protection locked="0"/>
    </xf>
    <xf numFmtId="44" fontId="2" fillId="0" borderId="44" xfId="0" applyNumberFormat="1" applyFont="1" applyBorder="1" applyProtection="1">
      <protection locked="0"/>
    </xf>
    <xf numFmtId="44" fontId="2" fillId="0" borderId="45" xfId="0" applyNumberFormat="1" applyFont="1" applyBorder="1" applyProtection="1">
      <protection locked="0"/>
    </xf>
    <xf numFmtId="0" fontId="2" fillId="0" borderId="38" xfId="0" applyFont="1" applyBorder="1" applyAlignment="1" applyProtection="1">
      <alignment horizontal="center"/>
      <protection locked="0"/>
    </xf>
    <xf numFmtId="44" fontId="2" fillId="2" borderId="43" xfId="3" applyFont="1" applyFill="1" applyBorder="1" applyProtection="1">
      <protection locked="0"/>
    </xf>
    <xf numFmtId="44" fontId="2" fillId="6" borderId="44" xfId="0" applyNumberFormat="1" applyFont="1" applyFill="1" applyBorder="1" applyProtection="1"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44" fontId="2" fillId="0" borderId="43" xfId="3" applyFont="1" applyFill="1" applyBorder="1" applyProtection="1"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left" wrapText="1"/>
      <protection locked="0"/>
    </xf>
    <xf numFmtId="0" fontId="3" fillId="0" borderId="47" xfId="0" applyFont="1" applyBorder="1" applyAlignment="1" applyProtection="1">
      <alignment horizontal="left" wrapText="1"/>
      <protection locked="0"/>
    </xf>
    <xf numFmtId="0" fontId="3" fillId="0" borderId="48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44" fontId="3" fillId="4" borderId="52" xfId="0" applyNumberFormat="1" applyFont="1" applyFill="1" applyBorder="1"/>
    <xf numFmtId="44" fontId="3" fillId="4" borderId="53" xfId="0" applyNumberFormat="1" applyFont="1" applyFill="1" applyBorder="1" applyProtection="1"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6" xfId="0" applyFont="1" applyBorder="1" applyProtection="1">
      <protection locked="0"/>
    </xf>
    <xf numFmtId="44" fontId="2" fillId="0" borderId="55" xfId="0" applyNumberFormat="1" applyFont="1" applyBorder="1" applyProtection="1">
      <protection locked="0"/>
    </xf>
    <xf numFmtId="165" fontId="2" fillId="0" borderId="4" xfId="0" applyNumberFormat="1" applyFont="1" applyBorder="1" applyProtection="1">
      <protection locked="0"/>
    </xf>
    <xf numFmtId="44" fontId="2" fillId="0" borderId="56" xfId="0" applyNumberFormat="1" applyFont="1" applyBorder="1" applyProtection="1">
      <protection locked="0"/>
    </xf>
    <xf numFmtId="0" fontId="2" fillId="2" borderId="4" xfId="3" applyNumberFormat="1" applyFont="1" applyFill="1" applyBorder="1" applyAlignment="1" applyProtection="1">
      <alignment horizontal="center"/>
      <protection locked="0"/>
    </xf>
    <xf numFmtId="44" fontId="2" fillId="2" borderId="4" xfId="2" applyNumberFormat="1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44" fontId="2" fillId="0" borderId="57" xfId="0" applyNumberFormat="1" applyFont="1" applyBorder="1" applyProtection="1">
      <protection locked="0"/>
    </xf>
    <xf numFmtId="44" fontId="2" fillId="0" borderId="58" xfId="0" applyNumberFormat="1" applyFont="1" applyBorder="1" applyProtection="1"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12" borderId="46" xfId="0" applyFont="1" applyFill="1" applyBorder="1" applyAlignment="1" applyProtection="1">
      <alignment horizontal="left"/>
      <protection locked="0"/>
    </xf>
    <xf numFmtId="0" fontId="3" fillId="12" borderId="47" xfId="0" applyFont="1" applyFill="1" applyBorder="1" applyAlignment="1" applyProtection="1">
      <alignment horizontal="left"/>
      <protection locked="0"/>
    </xf>
    <xf numFmtId="0" fontId="3" fillId="12" borderId="48" xfId="0" applyFont="1" applyFill="1" applyBorder="1" applyAlignment="1" applyProtection="1">
      <alignment horizontal="left"/>
      <protection locked="0"/>
    </xf>
    <xf numFmtId="0" fontId="9" fillId="0" borderId="47" xfId="0" applyFont="1" applyBorder="1" applyProtection="1">
      <protection locked="0"/>
    </xf>
    <xf numFmtId="0" fontId="2" fillId="0" borderId="46" xfId="0" applyFont="1" applyBorder="1" applyAlignment="1" applyProtection="1">
      <alignment horizontal="center"/>
      <protection locked="0"/>
    </xf>
    <xf numFmtId="44" fontId="2" fillId="0" borderId="47" xfId="3" applyFont="1" applyBorder="1" applyProtection="1"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wrapText="1"/>
      <protection locked="0"/>
    </xf>
    <xf numFmtId="44" fontId="3" fillId="0" borderId="58" xfId="0" applyNumberFormat="1" applyFont="1" applyBorder="1" applyProtection="1">
      <protection locked="0"/>
    </xf>
    <xf numFmtId="44" fontId="3" fillId="0" borderId="45" xfId="0" applyNumberFormat="1" applyFont="1" applyBorder="1" applyProtection="1">
      <protection locked="0"/>
    </xf>
    <xf numFmtId="0" fontId="2" fillId="0" borderId="5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59" xfId="0" applyFont="1" applyBorder="1" applyAlignment="1" applyProtection="1">
      <alignment horizontal="left" wrapText="1"/>
      <protection locked="0"/>
    </xf>
    <xf numFmtId="0" fontId="3" fillId="4" borderId="19" xfId="0" applyFont="1" applyFill="1" applyBorder="1" applyAlignment="1" applyProtection="1">
      <alignment horizontal="right" wrapText="1"/>
      <protection locked="0"/>
    </xf>
    <xf numFmtId="0" fontId="9" fillId="0" borderId="3" xfId="0" applyFont="1" applyBorder="1" applyProtection="1">
      <protection locked="0"/>
    </xf>
    <xf numFmtId="44" fontId="2" fillId="0" borderId="3" xfId="3" applyFont="1" applyFill="1" applyBorder="1" applyProtection="1">
      <protection locked="0"/>
    </xf>
    <xf numFmtId="0" fontId="3" fillId="0" borderId="46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2" fillId="0" borderId="48" xfId="0" applyFont="1" applyBorder="1" applyProtection="1">
      <protection locked="0"/>
    </xf>
    <xf numFmtId="0" fontId="2" fillId="0" borderId="51" xfId="0" applyFont="1" applyBorder="1" applyProtection="1">
      <protection locked="0"/>
    </xf>
    <xf numFmtId="0" fontId="3" fillId="8" borderId="19" xfId="0" applyFont="1" applyFill="1" applyBorder="1" applyAlignment="1" applyProtection="1">
      <alignment horizontal="right"/>
      <protection locked="0"/>
    </xf>
    <xf numFmtId="0" fontId="2" fillId="9" borderId="60" xfId="0" applyFont="1" applyFill="1" applyBorder="1" applyAlignment="1" applyProtection="1">
      <alignment horizontal="left"/>
      <protection locked="0"/>
    </xf>
    <xf numFmtId="0" fontId="2" fillId="9" borderId="2" xfId="0" applyFont="1" applyFill="1" applyBorder="1" applyAlignment="1" applyProtection="1">
      <alignment horizontal="left"/>
      <protection locked="0"/>
    </xf>
    <xf numFmtId="0" fontId="2" fillId="9" borderId="47" xfId="0" applyFont="1" applyFill="1" applyBorder="1" applyAlignment="1" applyProtection="1">
      <alignment horizontal="left"/>
      <protection locked="0"/>
    </xf>
    <xf numFmtId="0" fontId="2" fillId="9" borderId="18" xfId="0" applyFont="1" applyFill="1" applyBorder="1" applyAlignment="1" applyProtection="1">
      <alignment horizontal="left"/>
      <protection locked="0"/>
    </xf>
    <xf numFmtId="44" fontId="3" fillId="9" borderId="52" xfId="0" applyNumberFormat="1" applyFont="1" applyFill="1" applyBorder="1"/>
    <xf numFmtId="0" fontId="2" fillId="7" borderId="60" xfId="0" applyFont="1" applyFill="1" applyBorder="1" applyProtection="1">
      <protection locked="0"/>
    </xf>
    <xf numFmtId="0" fontId="2" fillId="7" borderId="2" xfId="0" applyFont="1" applyFill="1" applyBorder="1" applyProtection="1">
      <protection locked="0"/>
    </xf>
    <xf numFmtId="10" fontId="2" fillId="2" borderId="19" xfId="0" applyNumberFormat="1" applyFont="1" applyFill="1" applyBorder="1" applyProtection="1">
      <protection locked="0"/>
    </xf>
    <xf numFmtId="0" fontId="2" fillId="13" borderId="2" xfId="0" applyFont="1" applyFill="1" applyBorder="1" applyProtection="1">
      <protection locked="0"/>
    </xf>
    <xf numFmtId="0" fontId="2" fillId="7" borderId="18" xfId="0" applyFont="1" applyFill="1" applyBorder="1" applyProtection="1">
      <protection locked="0"/>
    </xf>
    <xf numFmtId="44" fontId="3" fillId="7" borderId="52" xfId="0" applyNumberFormat="1" applyFont="1" applyFill="1" applyBorder="1" applyAlignment="1" applyProtection="1">
      <alignment horizontal="center"/>
      <protection locked="0"/>
    </xf>
    <xf numFmtId="2" fontId="3" fillId="7" borderId="52" xfId="0" applyNumberFormat="1" applyFont="1" applyFill="1" applyBorder="1" applyProtection="1">
      <protection locked="0"/>
    </xf>
    <xf numFmtId="44" fontId="2" fillId="0" borderId="47" xfId="3" applyFont="1" applyFill="1" applyBorder="1" applyProtection="1">
      <protection locked="0"/>
    </xf>
    <xf numFmtId="44" fontId="2" fillId="0" borderId="0" xfId="3" applyFont="1" applyFill="1" applyBorder="1" applyProtection="1">
      <protection locked="0"/>
    </xf>
    <xf numFmtId="44" fontId="2" fillId="2" borderId="0" xfId="3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44" fontId="2" fillId="2" borderId="4" xfId="3" applyFont="1" applyFill="1" applyBorder="1" applyProtection="1"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44" fontId="3" fillId="0" borderId="48" xfId="3" applyFont="1" applyFill="1" applyBorder="1" applyAlignment="1" applyProtection="1">
      <alignment horizontal="right"/>
      <protection locked="0"/>
    </xf>
    <xf numFmtId="0" fontId="2" fillId="11" borderId="51" xfId="0" applyFont="1" applyFill="1" applyBorder="1" applyProtection="1">
      <protection locked="0"/>
    </xf>
    <xf numFmtId="44" fontId="3" fillId="8" borderId="19" xfId="3" applyFont="1" applyFill="1" applyBorder="1" applyAlignment="1" applyProtection="1">
      <alignment horizontal="right"/>
      <protection locked="0"/>
    </xf>
    <xf numFmtId="44" fontId="2" fillId="8" borderId="19" xfId="0" applyNumberFormat="1" applyFont="1" applyFill="1" applyBorder="1" applyProtection="1"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2" fillId="9" borderId="62" xfId="0" applyFont="1" applyFill="1" applyBorder="1" applyProtection="1">
      <protection locked="0"/>
    </xf>
    <xf numFmtId="0" fontId="3" fillId="9" borderId="62" xfId="0" applyFont="1" applyFill="1" applyBorder="1" applyAlignment="1" applyProtection="1">
      <alignment horizontal="right"/>
      <protection locked="0"/>
    </xf>
    <xf numFmtId="44" fontId="3" fillId="9" borderId="63" xfId="0" applyNumberFormat="1" applyFont="1" applyFill="1" applyBorder="1"/>
    <xf numFmtId="2" fontId="2" fillId="2" borderId="4" xfId="3" applyNumberFormat="1" applyFont="1" applyFill="1" applyBorder="1" applyAlignment="1" applyProtection="1">
      <alignment horizontal="center"/>
      <protection locked="0"/>
    </xf>
    <xf numFmtId="44" fontId="2" fillId="0" borderId="59" xfId="3" applyFont="1" applyFill="1" applyBorder="1" applyProtection="1">
      <protection locked="0"/>
    </xf>
    <xf numFmtId="44" fontId="3" fillId="8" borderId="5" xfId="3" applyFont="1" applyFill="1" applyBorder="1" applyAlignment="1" applyProtection="1">
      <alignment horizontal="right"/>
      <protection locked="0"/>
    </xf>
    <xf numFmtId="44" fontId="2" fillId="8" borderId="64" xfId="0" applyNumberFormat="1" applyFont="1" applyFill="1" applyBorder="1" applyProtection="1">
      <protection locked="0"/>
    </xf>
    <xf numFmtId="1" fontId="3" fillId="0" borderId="32" xfId="0" quotePrefix="1" applyNumberFormat="1" applyFont="1" applyBorder="1" applyAlignment="1" applyProtection="1">
      <alignment horizontal="center"/>
      <protection locked="0"/>
    </xf>
    <xf numFmtId="2" fontId="3" fillId="0" borderId="32" xfId="0" applyNumberFormat="1" applyFont="1" applyBorder="1" applyAlignment="1" applyProtection="1">
      <alignment horizontal="left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49" fontId="3" fillId="0" borderId="0" xfId="0" quotePrefix="1" applyNumberFormat="1" applyFont="1" applyAlignment="1" applyProtection="1">
      <alignment horizontal="center"/>
      <protection locked="0"/>
    </xf>
    <xf numFmtId="44" fontId="2" fillId="9" borderId="22" xfId="1" applyFont="1" applyFill="1" applyBorder="1" applyAlignment="1">
      <alignment horizontal="right"/>
    </xf>
    <xf numFmtId="44" fontId="2" fillId="6" borderId="57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4" fontId="3" fillId="4" borderId="53" xfId="0" applyNumberFormat="1" applyFont="1" applyFill="1" applyBorder="1"/>
    <xf numFmtId="0" fontId="3" fillId="0" borderId="0" xfId="0" applyFont="1" applyAlignment="1" applyProtection="1">
      <alignment wrapText="1"/>
      <protection locked="0"/>
    </xf>
    <xf numFmtId="0" fontId="2" fillId="11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11" borderId="0" xfId="0" applyFont="1" applyFill="1" applyProtection="1">
      <protection locked="0"/>
    </xf>
    <xf numFmtId="0" fontId="9" fillId="0" borderId="0" xfId="0" applyFont="1" applyProtection="1">
      <protection locked="0"/>
    </xf>
    <xf numFmtId="44" fontId="2" fillId="0" borderId="0" xfId="3" applyFont="1" applyBorder="1" applyProtection="1">
      <protection locked="0"/>
    </xf>
    <xf numFmtId="44" fontId="3" fillId="8" borderId="52" xfId="0" applyNumberFormat="1" applyFont="1" applyFill="1" applyBorder="1" applyProtection="1">
      <protection locked="0"/>
    </xf>
    <xf numFmtId="0" fontId="2" fillId="9" borderId="65" xfId="0" applyFont="1" applyFill="1" applyBorder="1" applyProtection="1"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9" fillId="11" borderId="0" xfId="0" applyFont="1" applyFill="1" applyProtection="1">
      <protection locked="0"/>
    </xf>
    <xf numFmtId="2" fontId="3" fillId="11" borderId="55" xfId="0" applyNumberFormat="1" applyFont="1" applyFill="1" applyBorder="1" applyProtection="1">
      <protection locked="0"/>
    </xf>
    <xf numFmtId="44" fontId="3" fillId="4" borderId="66" xfId="0" applyNumberFormat="1" applyFont="1" applyFill="1" applyBorder="1"/>
    <xf numFmtId="44" fontId="3" fillId="4" borderId="66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4" fontId="0" fillId="2" borderId="43" xfId="3" applyFont="1" applyFill="1" applyBorder="1" applyProtection="1"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2" fontId="3" fillId="0" borderId="32" xfId="0" applyNumberFormat="1" applyFont="1" applyBorder="1" applyProtection="1">
      <protection locked="0"/>
    </xf>
    <xf numFmtId="2" fontId="3" fillId="7" borderId="52" xfId="0" applyNumberFormat="1" applyFont="1" applyFill="1" applyBorder="1"/>
    <xf numFmtId="166" fontId="2" fillId="2" borderId="4" xfId="0" applyNumberFormat="1" applyFont="1" applyFill="1" applyBorder="1" applyAlignment="1" applyProtection="1">
      <alignment horizontal="center"/>
      <protection locked="0"/>
    </xf>
    <xf numFmtId="167" fontId="2" fillId="2" borderId="4" xfId="3" applyNumberFormat="1" applyFont="1" applyFill="1" applyBorder="1" applyAlignment="1" applyProtection="1">
      <alignment horizontal="center"/>
      <protection locked="0"/>
    </xf>
    <xf numFmtId="0" fontId="2" fillId="11" borderId="4" xfId="0" applyFont="1" applyFill="1" applyBorder="1" applyAlignment="1" applyProtection="1">
      <alignment horizontal="center"/>
      <protection locked="0"/>
    </xf>
    <xf numFmtId="166" fontId="2" fillId="2" borderId="4" xfId="3" applyNumberFormat="1" applyFont="1" applyFill="1" applyBorder="1" applyAlignment="1" applyProtection="1">
      <alignment horizontal="center"/>
      <protection locked="0"/>
    </xf>
    <xf numFmtId="10" fontId="2" fillId="2" borderId="4" xfId="3" applyNumberFormat="1" applyFont="1" applyFill="1" applyBorder="1" applyAlignment="1" applyProtection="1">
      <alignment horizontal="center"/>
      <protection locked="0"/>
    </xf>
    <xf numFmtId="1" fontId="10" fillId="3" borderId="0" xfId="4" applyNumberFormat="1" applyFont="1" applyFill="1" applyAlignment="1">
      <alignment horizontal="center"/>
    </xf>
    <xf numFmtId="0" fontId="0" fillId="0" borderId="0" xfId="0"/>
    <xf numFmtId="0" fontId="2" fillId="11" borderId="43" xfId="0" applyFont="1" applyFill="1" applyBorder="1" applyProtection="1">
      <protection locked="0"/>
    </xf>
    <xf numFmtId="0" fontId="3" fillId="11" borderId="46" xfId="0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11" borderId="43" xfId="0" applyFont="1" applyFill="1" applyBorder="1" applyAlignment="1" applyProtection="1">
      <protection locked="0"/>
    </xf>
    <xf numFmtId="0" fontId="0" fillId="0" borderId="0" xfId="0" applyAlignment="1"/>
    <xf numFmtId="0" fontId="0" fillId="0" borderId="49" xfId="0" applyBorder="1" applyAlignment="1"/>
    <xf numFmtId="0" fontId="0" fillId="0" borderId="43" xfId="0" applyBorder="1" applyAlignment="1"/>
    <xf numFmtId="0" fontId="2" fillId="0" borderId="43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2" fillId="0" borderId="43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  <xf numFmtId="0" fontId="2" fillId="11" borderId="43" xfId="0" applyFont="1" applyFill="1" applyBorder="1" applyAlignment="1" applyProtection="1">
      <protection locked="0"/>
    </xf>
    <xf numFmtId="0" fontId="0" fillId="0" borderId="59" xfId="0" applyBorder="1" applyAlignment="1"/>
    <xf numFmtId="0" fontId="3" fillId="11" borderId="46" xfId="0" applyFont="1" applyFill="1" applyBorder="1" applyAlignment="1" applyProtection="1">
      <protection locked="0"/>
    </xf>
    <xf numFmtId="0" fontId="3" fillId="0" borderId="47" xfId="0" applyFont="1" applyBorder="1" applyAlignment="1"/>
    <xf numFmtId="0" fontId="3" fillId="0" borderId="48" xfId="0" applyFont="1" applyBorder="1" applyAlignment="1"/>
  </cellXfs>
  <cellStyles count="5">
    <cellStyle name="Comma" xfId="2" builtinId="3"/>
    <cellStyle name="Currency" xfId="1" builtinId="4"/>
    <cellStyle name="Currency 2" xfId="3" xr:uid="{1AB32EFC-4FE7-4621-BF25-6CDD727A5F46}"/>
    <cellStyle name="Normal" xfId="0" builtinId="0"/>
    <cellStyle name="Normal 2" xfId="4" xr:uid="{EEB42AE9-25C9-4367-94FE-6BB6B35F1A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E348-853D-41D8-B1B8-53A8E82FF21A}">
  <sheetPr>
    <tabColor rgb="FF92D050"/>
    <pageSetUpPr fitToPage="1"/>
  </sheetPr>
  <dimension ref="B3:G64"/>
  <sheetViews>
    <sheetView showGridLines="0" tabSelected="1" zoomScaleNormal="100" workbookViewId="0">
      <selection activeCell="C54" sqref="C54:D54"/>
    </sheetView>
  </sheetViews>
  <sheetFormatPr defaultColWidth="9.140625" defaultRowHeight="12.6"/>
  <cols>
    <col min="1" max="1" width="15.85546875" customWidth="1"/>
    <col min="2" max="2" width="21.5703125" customWidth="1"/>
    <col min="3" max="3" width="42.5703125" customWidth="1"/>
    <col min="4" max="4" width="22.85546875" customWidth="1"/>
    <col min="5" max="6" width="21.5703125" customWidth="1"/>
  </cols>
  <sheetData>
    <row r="3" spans="2:7">
      <c r="B3" s="2"/>
      <c r="C3" s="1"/>
      <c r="D3" s="1"/>
      <c r="E3" s="1"/>
      <c r="F3" s="1"/>
      <c r="G3" s="218"/>
    </row>
    <row r="4" spans="2:7" ht="13.5" thickBot="1">
      <c r="B4" s="3" t="s">
        <v>0</v>
      </c>
      <c r="C4" s="185"/>
      <c r="D4" s="4"/>
      <c r="E4" s="4" t="s">
        <v>1</v>
      </c>
      <c r="F4" s="221"/>
      <c r="G4" s="5"/>
    </row>
    <row r="5" spans="2:7" ht="12.95">
      <c r="B5" s="3"/>
      <c r="C5" s="7"/>
      <c r="D5" s="7"/>
      <c r="E5" s="8"/>
      <c r="F5" s="187"/>
      <c r="G5" s="218"/>
    </row>
    <row r="6" spans="2:7" ht="13.5" thickBot="1">
      <c r="B6" s="6" t="s">
        <v>2</v>
      </c>
      <c r="C6" s="217"/>
      <c r="D6" s="6"/>
      <c r="E6" s="6" t="s">
        <v>3</v>
      </c>
      <c r="F6" s="185"/>
      <c r="G6" s="218"/>
    </row>
    <row r="7" spans="2:7" ht="18" customHeight="1" thickBot="1">
      <c r="B7" s="3" t="s">
        <v>4</v>
      </c>
      <c r="C7" s="186"/>
      <c r="D7" s="9"/>
      <c r="E7" s="3" t="s">
        <v>5</v>
      </c>
      <c r="F7" s="10"/>
      <c r="G7" s="218"/>
    </row>
    <row r="8" spans="2:7" ht="12.95">
      <c r="B8" s="3"/>
      <c r="C8" s="7"/>
      <c r="D8" s="9"/>
      <c r="E8" s="3"/>
      <c r="F8" s="11"/>
      <c r="G8" s="218"/>
    </row>
    <row r="9" spans="2:7" ht="12.95">
      <c r="B9" s="3"/>
      <c r="C9" s="7"/>
      <c r="D9" s="9"/>
      <c r="E9" s="3"/>
      <c r="F9" s="73" t="s">
        <v>6</v>
      </c>
      <c r="G9" s="218"/>
    </row>
    <row r="10" spans="2:7" ht="13.5" thickBot="1">
      <c r="B10" s="6" t="s">
        <v>7</v>
      </c>
      <c r="C10" s="7"/>
      <c r="D10" s="218"/>
      <c r="E10" s="3" t="s">
        <v>8</v>
      </c>
      <c r="F10" s="12"/>
      <c r="G10" s="218"/>
    </row>
    <row r="11" spans="2:7" ht="13.5" thickBot="1">
      <c r="B11" s="13"/>
      <c r="C11" s="185"/>
      <c r="D11" s="9"/>
      <c r="E11" s="3" t="s">
        <v>9</v>
      </c>
      <c r="F11" s="12"/>
      <c r="G11" s="218"/>
    </row>
    <row r="12" spans="2:7" ht="13.5" thickBot="1">
      <c r="B12" s="3" t="s">
        <v>10</v>
      </c>
      <c r="C12" s="7"/>
      <c r="D12" s="9"/>
      <c r="E12" s="3" t="s">
        <v>11</v>
      </c>
      <c r="F12" s="12"/>
      <c r="G12" s="218"/>
    </row>
    <row r="13" spans="2:7" ht="13.5" thickBot="1">
      <c r="B13" s="3" t="s">
        <v>12</v>
      </c>
      <c r="C13" s="221"/>
      <c r="D13" s="9"/>
      <c r="E13" s="4" t="s">
        <v>13</v>
      </c>
      <c r="F13" s="12"/>
      <c r="G13" s="218"/>
    </row>
    <row r="14" spans="2:7" ht="13.5" thickBot="1">
      <c r="B14" s="6" t="s">
        <v>14</v>
      </c>
      <c r="C14" s="186"/>
      <c r="D14" s="9"/>
      <c r="E14" s="218"/>
      <c r="F14" s="12"/>
      <c r="G14" s="218"/>
    </row>
    <row r="15" spans="2:7" ht="13.5" thickBot="1">
      <c r="B15" s="3"/>
      <c r="C15" s="6"/>
      <c r="D15" s="6"/>
      <c r="E15" s="4" t="s">
        <v>15</v>
      </c>
      <c r="F15" s="12"/>
      <c r="G15" s="218"/>
    </row>
    <row r="16" spans="2:7" ht="12.95" thickBot="1">
      <c r="B16" s="1"/>
      <c r="C16" s="1"/>
      <c r="D16" s="1"/>
      <c r="E16" s="1"/>
      <c r="F16" s="74"/>
      <c r="G16" s="218"/>
    </row>
    <row r="17" spans="2:6" ht="12.95">
      <c r="B17" s="14"/>
      <c r="C17" s="14"/>
      <c r="D17" s="14"/>
      <c r="E17" s="14"/>
      <c r="F17" s="14"/>
    </row>
    <row r="18" spans="2:6" ht="12.95">
      <c r="B18" s="15" t="s">
        <v>16</v>
      </c>
      <c r="C18" s="15" t="s">
        <v>17</v>
      </c>
      <c r="D18" s="15" t="s">
        <v>18</v>
      </c>
      <c r="E18" s="15" t="s">
        <v>19</v>
      </c>
      <c r="F18" s="15" t="s">
        <v>20</v>
      </c>
    </row>
    <row r="19" spans="2:6" ht="13.5" thickBot="1">
      <c r="B19" s="16"/>
      <c r="C19" s="16"/>
      <c r="D19" s="17"/>
      <c r="E19" s="17"/>
      <c r="F19" s="17"/>
    </row>
    <row r="20" spans="2:6" ht="18.600000000000001" customHeight="1">
      <c r="B20" s="18">
        <v>100</v>
      </c>
      <c r="C20" s="19" t="s">
        <v>21</v>
      </c>
      <c r="D20" s="51"/>
      <c r="E20" s="52"/>
      <c r="F20" s="53"/>
    </row>
    <row r="21" spans="2:6" ht="18.600000000000001" customHeight="1">
      <c r="B21" s="18">
        <v>200</v>
      </c>
      <c r="C21" s="19" t="s">
        <v>22</v>
      </c>
      <c r="D21" s="54"/>
      <c r="E21" s="52"/>
      <c r="F21" s="53"/>
    </row>
    <row r="22" spans="2:6" ht="18.75" customHeight="1">
      <c r="B22" s="18">
        <v>300</v>
      </c>
      <c r="C22" s="20" t="s">
        <v>23</v>
      </c>
      <c r="D22" s="52"/>
      <c r="E22" s="52"/>
      <c r="F22" s="53"/>
    </row>
    <row r="23" spans="2:6" ht="18.75" customHeight="1">
      <c r="B23" s="18">
        <v>400</v>
      </c>
      <c r="C23" s="20" t="s">
        <v>24</v>
      </c>
      <c r="D23" s="52"/>
      <c r="E23" s="52"/>
      <c r="F23" s="53"/>
    </row>
    <row r="24" spans="2:6" ht="18.75" customHeight="1">
      <c r="B24" s="21">
        <v>500</v>
      </c>
      <c r="C24" s="22" t="s">
        <v>25</v>
      </c>
      <c r="D24" s="55"/>
      <c r="E24" s="55"/>
      <c r="F24" s="56"/>
    </row>
    <row r="25" spans="2:6" ht="18.75" customHeight="1">
      <c r="B25" s="23"/>
      <c r="C25" s="22" t="s">
        <v>26</v>
      </c>
      <c r="D25" s="55"/>
      <c r="E25" s="55"/>
      <c r="F25" s="57"/>
    </row>
    <row r="26" spans="2:6" ht="18.75" customHeight="1">
      <c r="B26" s="23"/>
      <c r="C26" s="22" t="s">
        <v>27</v>
      </c>
      <c r="D26" s="55"/>
      <c r="E26" s="55"/>
      <c r="F26" s="58"/>
    </row>
    <row r="27" spans="2:6" ht="17.25" customHeight="1">
      <c r="B27" s="25"/>
      <c r="C27" s="26" t="s">
        <v>28</v>
      </c>
      <c r="D27" s="51"/>
      <c r="E27" s="51"/>
      <c r="F27" s="52"/>
    </row>
    <row r="28" spans="2:6" ht="18" customHeight="1">
      <c r="B28" s="21">
        <v>600</v>
      </c>
      <c r="C28" s="22" t="s">
        <v>29</v>
      </c>
      <c r="D28" s="55"/>
      <c r="E28" s="55"/>
      <c r="F28" s="57"/>
    </row>
    <row r="29" spans="2:6" ht="18" customHeight="1">
      <c r="B29" s="23"/>
      <c r="C29" s="27" t="s">
        <v>30</v>
      </c>
      <c r="D29" s="55"/>
      <c r="E29" s="55"/>
      <c r="F29" s="57"/>
    </row>
    <row r="30" spans="2:6" ht="17.25" customHeight="1">
      <c r="B30" s="23"/>
      <c r="C30" s="27" t="s">
        <v>31</v>
      </c>
      <c r="D30" s="55"/>
      <c r="E30" s="55"/>
      <c r="F30" s="57"/>
    </row>
    <row r="31" spans="2:6" ht="17.25" customHeight="1">
      <c r="B31" s="23"/>
      <c r="C31" s="22" t="s">
        <v>32</v>
      </c>
      <c r="D31" s="55"/>
      <c r="E31" s="55"/>
      <c r="F31" s="57"/>
    </row>
    <row r="32" spans="2:6" ht="18.75" customHeight="1">
      <c r="B32" s="23"/>
      <c r="C32" s="28" t="s">
        <v>33</v>
      </c>
      <c r="D32" s="55"/>
      <c r="E32" s="55"/>
      <c r="F32" s="57"/>
    </row>
    <row r="33" spans="2:7" ht="18.75" customHeight="1">
      <c r="B33" s="23"/>
      <c r="C33" s="22" t="s">
        <v>34</v>
      </c>
      <c r="D33" s="55"/>
      <c r="E33" s="55"/>
      <c r="F33" s="57"/>
      <c r="G33" s="218"/>
    </row>
    <row r="34" spans="2:7" ht="18.75" customHeight="1">
      <c r="B34" s="23"/>
      <c r="C34" s="22" t="s">
        <v>35</v>
      </c>
      <c r="D34" s="55"/>
      <c r="E34" s="55"/>
      <c r="F34" s="57"/>
      <c r="G34" s="218"/>
    </row>
    <row r="35" spans="2:7" ht="18" customHeight="1">
      <c r="B35" s="23"/>
      <c r="C35" s="22" t="s">
        <v>36</v>
      </c>
      <c r="D35" s="55"/>
      <c r="E35" s="55"/>
      <c r="F35" s="57"/>
      <c r="G35" s="218"/>
    </row>
    <row r="36" spans="2:7" ht="18" customHeight="1">
      <c r="B36" s="25"/>
      <c r="C36" s="26" t="s">
        <v>37</v>
      </c>
      <c r="D36" s="51"/>
      <c r="E36" s="51"/>
      <c r="F36" s="52"/>
      <c r="G36" s="218"/>
    </row>
    <row r="37" spans="2:7" ht="18" customHeight="1">
      <c r="B37" s="21">
        <v>800</v>
      </c>
      <c r="C37" s="22" t="s">
        <v>38</v>
      </c>
      <c r="D37" s="55"/>
      <c r="E37" s="55"/>
      <c r="F37" s="57"/>
      <c r="G37" s="218"/>
    </row>
    <row r="38" spans="2:7" ht="20.100000000000001" customHeight="1">
      <c r="B38" s="23"/>
      <c r="C38" s="22" t="s">
        <v>39</v>
      </c>
      <c r="D38" s="55"/>
      <c r="E38" s="55"/>
      <c r="F38" s="57"/>
      <c r="G38" s="218"/>
    </row>
    <row r="39" spans="2:7" ht="15.6" customHeight="1">
      <c r="B39" s="23"/>
      <c r="C39" s="29" t="s">
        <v>40</v>
      </c>
      <c r="D39" s="55"/>
      <c r="E39" s="55"/>
      <c r="F39" s="58"/>
      <c r="G39" s="218"/>
    </row>
    <row r="40" spans="2:7" ht="18.75" customHeight="1" thickBot="1">
      <c r="B40" s="25"/>
      <c r="C40" s="26" t="s">
        <v>41</v>
      </c>
      <c r="D40" s="51"/>
      <c r="E40" s="51"/>
      <c r="F40" s="52"/>
      <c r="G40" s="218"/>
    </row>
    <row r="41" spans="2:7" ht="18.75" customHeight="1" thickBot="1">
      <c r="B41" s="30" t="s">
        <v>42</v>
      </c>
      <c r="C41" s="31"/>
      <c r="D41" s="59"/>
      <c r="E41" s="59"/>
      <c r="F41" s="75"/>
      <c r="G41" s="218"/>
    </row>
    <row r="42" spans="2:7" ht="19.5" customHeight="1" thickBot="1">
      <c r="B42" s="32" t="s">
        <v>43</v>
      </c>
      <c r="C42" s="50" t="s">
        <v>44</v>
      </c>
      <c r="D42" s="63"/>
      <c r="E42" s="64"/>
      <c r="F42" s="76"/>
      <c r="G42" s="33"/>
    </row>
    <row r="43" spans="2:7" ht="18" customHeight="1">
      <c r="B43" s="21">
        <v>700</v>
      </c>
      <c r="C43" s="27" t="s">
        <v>45</v>
      </c>
      <c r="D43" s="55"/>
      <c r="E43" s="55"/>
      <c r="F43" s="24"/>
      <c r="G43" s="218"/>
    </row>
    <row r="44" spans="2:7" ht="18" customHeight="1">
      <c r="B44" s="23"/>
      <c r="C44" s="22" t="s">
        <v>46</v>
      </c>
      <c r="D44" s="55"/>
      <c r="E44" s="55"/>
      <c r="F44" s="24"/>
      <c r="G44" s="218"/>
    </row>
    <row r="45" spans="2:7" ht="18" customHeight="1">
      <c r="B45" s="49"/>
      <c r="C45" s="48" t="s">
        <v>47</v>
      </c>
      <c r="D45" s="60"/>
      <c r="E45" s="60"/>
      <c r="F45" s="53"/>
      <c r="G45" s="218"/>
    </row>
    <row r="46" spans="2:7" ht="18" customHeight="1">
      <c r="B46" s="77" t="s">
        <v>48</v>
      </c>
      <c r="C46" s="22" t="s">
        <v>49</v>
      </c>
      <c r="D46" s="55"/>
      <c r="E46" s="61"/>
      <c r="F46" s="58"/>
      <c r="G46" s="218"/>
    </row>
    <row r="47" spans="2:7" ht="18.75" customHeight="1" thickBot="1">
      <c r="B47" s="25"/>
      <c r="C47" s="26" t="s">
        <v>50</v>
      </c>
      <c r="D47" s="52"/>
      <c r="E47" s="52"/>
      <c r="F47" s="53"/>
      <c r="G47" s="218"/>
    </row>
    <row r="48" spans="2:7" ht="20.25" customHeight="1" thickBot="1">
      <c r="B48" s="34" t="s">
        <v>20</v>
      </c>
      <c r="C48" s="35"/>
      <c r="D48" s="188"/>
      <c r="E48" s="188"/>
      <c r="F48" s="62"/>
      <c r="G48" s="218"/>
    </row>
    <row r="50" spans="2:6">
      <c r="B50" s="218"/>
      <c r="C50" s="218"/>
      <c r="D50" s="218"/>
      <c r="E50" s="218"/>
      <c r="F50" s="36"/>
    </row>
    <row r="51" spans="2:6" ht="14.45" thickBot="1">
      <c r="B51" s="37" t="s">
        <v>51</v>
      </c>
      <c r="C51" s="225"/>
      <c r="D51" s="225"/>
      <c r="E51" s="38" t="s">
        <v>52</v>
      </c>
      <c r="F51" s="39"/>
    </row>
    <row r="52" spans="2:6" ht="14.1">
      <c r="B52" s="37"/>
      <c r="C52" s="40" t="s">
        <v>53</v>
      </c>
      <c r="D52" s="37"/>
      <c r="E52" s="218"/>
      <c r="F52" s="218"/>
    </row>
    <row r="53" spans="2:6" ht="14.1">
      <c r="B53" s="37"/>
      <c r="C53" s="40"/>
      <c r="D53" s="37"/>
      <c r="E53" s="38"/>
      <c r="F53" s="37"/>
    </row>
    <row r="54" spans="2:6" ht="14.45" thickBot="1">
      <c r="B54" s="37" t="s">
        <v>54</v>
      </c>
      <c r="C54" s="225"/>
      <c r="D54" s="225"/>
      <c r="E54" s="38"/>
      <c r="F54" s="38"/>
    </row>
    <row r="55" spans="2:6" ht="14.1">
      <c r="B55" s="218"/>
      <c r="C55" s="37" t="s">
        <v>55</v>
      </c>
      <c r="D55" s="218"/>
      <c r="E55" s="218"/>
      <c r="F55" s="218"/>
    </row>
    <row r="56" spans="2:6" ht="12.95" thickBot="1">
      <c r="B56" s="218"/>
      <c r="C56" s="41"/>
      <c r="D56" s="218"/>
      <c r="E56" s="218"/>
      <c r="F56" s="218"/>
    </row>
    <row r="57" spans="2:6" ht="13.5" thickTop="1">
      <c r="B57" s="41" t="s">
        <v>56</v>
      </c>
      <c r="C57" s="218"/>
      <c r="D57" s="72" t="s">
        <v>57</v>
      </c>
      <c r="E57" s="42"/>
      <c r="F57" s="43"/>
    </row>
    <row r="58" spans="2:6" ht="12.95">
      <c r="B58" s="41"/>
      <c r="C58" s="218"/>
      <c r="D58" s="65"/>
      <c r="E58" s="66"/>
      <c r="F58" s="67"/>
    </row>
    <row r="59" spans="2:6">
      <c r="B59" s="218" t="s">
        <v>58</v>
      </c>
      <c r="C59" s="218"/>
      <c r="D59" s="44" t="s">
        <v>59</v>
      </c>
      <c r="E59" s="218"/>
      <c r="F59" s="45" t="s">
        <v>60</v>
      </c>
    </row>
    <row r="60" spans="2:6" ht="12.95">
      <c r="B60" s="218" t="s">
        <v>61</v>
      </c>
      <c r="C60" s="218"/>
      <c r="D60" s="68" t="s">
        <v>62</v>
      </c>
      <c r="E60" s="218"/>
      <c r="F60" s="70" t="s">
        <v>63</v>
      </c>
    </row>
    <row r="61" spans="2:6" ht="12.95">
      <c r="B61" s="218" t="s">
        <v>64</v>
      </c>
      <c r="C61" s="218"/>
      <c r="D61" s="44" t="s">
        <v>59</v>
      </c>
      <c r="E61" s="218"/>
      <c r="F61" s="45" t="s">
        <v>60</v>
      </c>
    </row>
    <row r="62" spans="2:6" ht="13.5" thickBot="1">
      <c r="B62" s="47"/>
      <c r="C62" s="218"/>
      <c r="D62" s="69" t="s">
        <v>65</v>
      </c>
      <c r="E62" s="46"/>
      <c r="F62" s="71" t="s">
        <v>63</v>
      </c>
    </row>
    <row r="63" spans="2:6" ht="13.5" thickTop="1">
      <c r="B63" s="218" t="s">
        <v>66</v>
      </c>
      <c r="C63" s="218"/>
      <c r="D63" s="218"/>
      <c r="E63" s="218"/>
      <c r="F63" s="218"/>
    </row>
    <row r="64" spans="2:6">
      <c r="B64" s="218" t="s">
        <v>67</v>
      </c>
      <c r="C64" s="218"/>
      <c r="D64" s="218"/>
      <c r="E64" s="218"/>
      <c r="F64" s="218"/>
    </row>
  </sheetData>
  <sheetProtection selectLockedCells="1"/>
  <mergeCells count="2">
    <mergeCell ref="C51:D51"/>
    <mergeCell ref="C54:D54"/>
  </mergeCells>
  <pageMargins left="0.75" right="0.75" top="0.75" bottom="0.75" header="0.5" footer="0.25"/>
  <pageSetup scale="69" orientation="portrait" horizontalDpi="4294967292" r:id="rId1"/>
  <headerFooter alignWithMargins="0">
    <oddHeader xml:space="preserve">&amp;C&amp;"Arial,Bold"&amp;16Nevada Department of Education - State or Federal Budget Expenditure Summary&amp;12
</oddHeader>
    <oddFooter xml:space="preserve">&amp;L&amp;"Arial,Bold"
&amp;"Arial,Bold Italic"Revised 07/15/2020
&amp;C840-4 (10.3)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5C07-44CC-46FB-8E45-56CF687AB588}">
  <sheetPr>
    <tabColor theme="5" tint="0.39997558519241921"/>
  </sheetPr>
  <dimension ref="A1:I208"/>
  <sheetViews>
    <sheetView showGridLines="0" zoomScaleNormal="100" workbookViewId="0">
      <pane ySplit="7" topLeftCell="A8" activePane="bottomLeft" state="frozen"/>
      <selection pane="bottomLeft" activeCell="C10" sqref="C10:E13"/>
      <selection activeCell="B77" sqref="B77:E80"/>
    </sheetView>
  </sheetViews>
  <sheetFormatPr defaultColWidth="9.140625" defaultRowHeight="12.6"/>
  <cols>
    <col min="1" max="1" width="12.5703125" style="2" customWidth="1"/>
    <col min="2" max="2" width="28.140625" style="2" customWidth="1"/>
    <col min="3" max="3" width="8.140625" style="2" customWidth="1"/>
    <col min="4" max="4" width="10.5703125" style="2" customWidth="1"/>
    <col min="5" max="5" width="19.140625" style="2" customWidth="1"/>
    <col min="6" max="6" width="12.85546875" style="79" customWidth="1"/>
    <col min="7" max="7" width="17.42578125" style="79" customWidth="1"/>
    <col min="8" max="16384" width="9.140625" style="2"/>
  </cols>
  <sheetData>
    <row r="1" spans="1:8" ht="12.95">
      <c r="A1" s="78"/>
    </row>
    <row r="2" spans="1:8" ht="12.95">
      <c r="A2" s="6" t="s">
        <v>0</v>
      </c>
      <c r="B2" s="210">
        <f>'Budget Expenditure Summary '!C4</f>
        <v>0</v>
      </c>
      <c r="F2" s="4" t="s">
        <v>68</v>
      </c>
      <c r="G2" s="209">
        <f>'Budget Expenditure Summary '!F4</f>
        <v>0</v>
      </c>
    </row>
    <row r="3" spans="1:8" ht="12.95">
      <c r="A3" s="4" t="s">
        <v>3</v>
      </c>
      <c r="B3" s="182">
        <f>'Budget Expenditure Summary '!C11</f>
        <v>0</v>
      </c>
      <c r="C3" s="7"/>
      <c r="F3" s="4" t="s">
        <v>69</v>
      </c>
      <c r="G3" s="181">
        <f>'Budget Expenditure Summary '!F7</f>
        <v>0</v>
      </c>
      <c r="H3" s="80"/>
    </row>
    <row r="4" spans="1:8" ht="12.95">
      <c r="A4" s="6"/>
      <c r="B4" s="6"/>
      <c r="C4" s="6"/>
      <c r="H4" s="80"/>
    </row>
    <row r="5" spans="1:8" s="7" customFormat="1" ht="12.95">
      <c r="F5" s="81"/>
      <c r="G5" s="81"/>
    </row>
    <row r="6" spans="1:8" ht="13.5" thickBot="1">
      <c r="A6" s="7" t="s">
        <v>70</v>
      </c>
      <c r="B6" s="7" t="s">
        <v>71</v>
      </c>
      <c r="C6" s="7" t="s">
        <v>72</v>
      </c>
      <c r="D6" s="7" t="s">
        <v>73</v>
      </c>
      <c r="E6" s="7" t="s">
        <v>74</v>
      </c>
      <c r="F6" s="81" t="s">
        <v>75</v>
      </c>
    </row>
    <row r="7" spans="1:8" ht="27.75" customHeight="1" thickTop="1" thickBot="1">
      <c r="A7" s="82" t="s">
        <v>76</v>
      </c>
      <c r="B7" s="83" t="s">
        <v>77</v>
      </c>
      <c r="C7" s="84" t="s">
        <v>78</v>
      </c>
      <c r="D7" s="83" t="s">
        <v>79</v>
      </c>
      <c r="E7" s="84" t="s">
        <v>80</v>
      </c>
      <c r="F7" s="85" t="s">
        <v>81</v>
      </c>
      <c r="G7" s="86" t="s">
        <v>82</v>
      </c>
    </row>
    <row r="8" spans="1:8" ht="13.5" thickTop="1">
      <c r="A8" s="87">
        <v>100</v>
      </c>
      <c r="B8" s="192" t="s">
        <v>83</v>
      </c>
      <c r="C8" s="88"/>
      <c r="D8" s="190"/>
      <c r="E8" s="89"/>
      <c r="F8" s="90"/>
      <c r="G8" s="91"/>
    </row>
    <row r="9" spans="1:8" ht="12.95">
      <c r="A9" s="87"/>
      <c r="B9" s="192"/>
      <c r="C9" s="92"/>
      <c r="D9" s="190"/>
      <c r="E9" s="93"/>
      <c r="F9" s="94"/>
      <c r="G9" s="95"/>
    </row>
    <row r="10" spans="1:8">
      <c r="A10" s="96"/>
      <c r="B10" s="193" t="s">
        <v>84</v>
      </c>
      <c r="C10" s="212"/>
      <c r="D10" s="194"/>
      <c r="E10" s="97"/>
      <c r="F10" s="98">
        <f>SUM(C10*D10*E10)</f>
        <v>0</v>
      </c>
      <c r="G10" s="95"/>
    </row>
    <row r="11" spans="1:8">
      <c r="A11" s="96"/>
      <c r="B11" s="193" t="s">
        <v>85</v>
      </c>
      <c r="C11" s="212"/>
      <c r="D11" s="194"/>
      <c r="E11" s="97"/>
      <c r="F11" s="98">
        <f t="shared" ref="F11:F19" si="0">SUM(C11*D11*E11)</f>
        <v>0</v>
      </c>
      <c r="G11" s="95"/>
    </row>
    <row r="12" spans="1:8">
      <c r="A12" s="96"/>
      <c r="B12" s="193" t="s">
        <v>86</v>
      </c>
      <c r="C12" s="212"/>
      <c r="D12" s="194"/>
      <c r="E12" s="97"/>
      <c r="F12" s="98">
        <f t="shared" si="0"/>
        <v>0</v>
      </c>
      <c r="G12" s="95"/>
    </row>
    <row r="13" spans="1:8">
      <c r="A13" s="96"/>
      <c r="B13" s="193" t="s">
        <v>87</v>
      </c>
      <c r="C13" s="212"/>
      <c r="D13" s="194"/>
      <c r="E13" s="97"/>
      <c r="F13" s="98">
        <f t="shared" si="0"/>
        <v>0</v>
      </c>
      <c r="G13" s="95"/>
    </row>
    <row r="14" spans="1:8">
      <c r="A14" s="96"/>
      <c r="B14" s="193" t="s">
        <v>88</v>
      </c>
      <c r="C14" s="212"/>
      <c r="D14" s="194"/>
      <c r="E14" s="97"/>
      <c r="F14" s="98">
        <f t="shared" si="0"/>
        <v>0</v>
      </c>
      <c r="G14" s="95"/>
    </row>
    <row r="15" spans="1:8">
      <c r="A15" s="96"/>
      <c r="B15" s="193" t="s">
        <v>89</v>
      </c>
      <c r="C15" s="212"/>
      <c r="D15" s="194"/>
      <c r="E15" s="97"/>
      <c r="F15" s="98">
        <f t="shared" si="0"/>
        <v>0</v>
      </c>
      <c r="G15" s="95"/>
    </row>
    <row r="16" spans="1:8">
      <c r="A16" s="96"/>
      <c r="B16" s="193" t="s">
        <v>90</v>
      </c>
      <c r="C16" s="212"/>
      <c r="D16" s="194"/>
      <c r="E16" s="97"/>
      <c r="F16" s="98">
        <v>0</v>
      </c>
      <c r="G16" s="95"/>
    </row>
    <row r="17" spans="1:7">
      <c r="A17" s="96"/>
      <c r="B17" s="193" t="s">
        <v>91</v>
      </c>
      <c r="C17" s="212"/>
      <c r="D17" s="194"/>
      <c r="E17" s="97"/>
      <c r="F17" s="98">
        <f t="shared" si="0"/>
        <v>0</v>
      </c>
      <c r="G17" s="95"/>
    </row>
    <row r="18" spans="1:7">
      <c r="A18" s="96"/>
      <c r="B18" s="193" t="s">
        <v>92</v>
      </c>
      <c r="C18" s="212"/>
      <c r="D18" s="194"/>
      <c r="E18" s="97"/>
      <c r="F18" s="98">
        <f t="shared" si="0"/>
        <v>0</v>
      </c>
      <c r="G18" s="95"/>
    </row>
    <row r="19" spans="1:7">
      <c r="A19" s="96"/>
      <c r="B19" s="193" t="s">
        <v>93</v>
      </c>
      <c r="C19" s="212"/>
      <c r="D19" s="194"/>
      <c r="E19" s="97"/>
      <c r="F19" s="98">
        <f t="shared" si="0"/>
        <v>0</v>
      </c>
      <c r="G19" s="95"/>
    </row>
    <row r="20" spans="1:7">
      <c r="A20" s="96"/>
      <c r="B20" s="195"/>
      <c r="C20" s="99"/>
      <c r="D20" s="190"/>
      <c r="E20" s="100"/>
      <c r="F20" s="94"/>
      <c r="G20" s="95"/>
    </row>
    <row r="21" spans="1:7">
      <c r="A21" s="96"/>
      <c r="B21" s="195"/>
      <c r="C21" s="99"/>
      <c r="D21" s="190"/>
      <c r="E21" s="100"/>
      <c r="F21" s="94"/>
      <c r="G21" s="95"/>
    </row>
    <row r="22" spans="1:7">
      <c r="A22" s="96"/>
      <c r="B22" s="195"/>
      <c r="C22" s="99"/>
      <c r="D22" s="190"/>
      <c r="E22" s="100"/>
      <c r="F22" s="94"/>
      <c r="G22" s="95"/>
    </row>
    <row r="23" spans="1:7" ht="12.95" thickBot="1">
      <c r="A23" s="96"/>
      <c r="B23" s="195"/>
      <c r="C23" s="101"/>
      <c r="D23" s="190"/>
      <c r="E23" s="93"/>
      <c r="F23" s="122"/>
      <c r="G23" s="123"/>
    </row>
    <row r="24" spans="1:7" ht="12.95">
      <c r="A24" s="96"/>
      <c r="B24" s="102" t="s">
        <v>94</v>
      </c>
      <c r="C24" s="103"/>
      <c r="D24" s="103"/>
      <c r="E24" s="104"/>
      <c r="F24" s="94"/>
      <c r="G24" s="95"/>
    </row>
    <row r="25" spans="1:7" ht="12.75" customHeight="1">
      <c r="A25" s="96"/>
      <c r="B25" s="230"/>
      <c r="C25" s="231"/>
      <c r="D25" s="231"/>
      <c r="E25" s="232"/>
      <c r="F25" s="94"/>
      <c r="G25" s="95"/>
    </row>
    <row r="26" spans="1:7">
      <c r="A26" s="96"/>
      <c r="B26" s="233"/>
      <c r="C26" s="231"/>
      <c r="D26" s="231"/>
      <c r="E26" s="232"/>
      <c r="F26" s="94"/>
      <c r="G26" s="95"/>
    </row>
    <row r="27" spans="1:7">
      <c r="A27" s="96"/>
      <c r="B27" s="233"/>
      <c r="C27" s="231"/>
      <c r="D27" s="231"/>
      <c r="E27" s="232"/>
      <c r="F27" s="94"/>
      <c r="G27" s="95"/>
    </row>
    <row r="28" spans="1:7" ht="223.7" customHeight="1" thickBot="1">
      <c r="A28" s="96"/>
      <c r="B28" s="233"/>
      <c r="C28" s="231"/>
      <c r="D28" s="231"/>
      <c r="E28" s="232"/>
      <c r="F28" s="94"/>
      <c r="G28" s="95"/>
    </row>
    <row r="29" spans="1:7" ht="13.5" thickBot="1">
      <c r="A29" s="105"/>
      <c r="B29" s="106"/>
      <c r="C29" s="107"/>
      <c r="D29" s="107"/>
      <c r="E29" s="108" t="s">
        <v>95</v>
      </c>
      <c r="F29" s="109"/>
      <c r="G29" s="110"/>
    </row>
    <row r="30" spans="1:7" ht="12.95">
      <c r="A30" s="111">
        <v>200</v>
      </c>
      <c r="B30" s="6" t="s">
        <v>96</v>
      </c>
      <c r="C30" s="112"/>
      <c r="D30" s="190"/>
      <c r="E30" s="113"/>
      <c r="F30" s="114"/>
      <c r="G30" s="95"/>
    </row>
    <row r="31" spans="1:7">
      <c r="A31" s="96"/>
      <c r="C31" s="92"/>
      <c r="D31" s="190"/>
      <c r="E31" s="115"/>
      <c r="F31" s="116"/>
      <c r="G31" s="95"/>
    </row>
    <row r="32" spans="1:7">
      <c r="A32" s="96"/>
      <c r="B32" s="196" t="s">
        <v>97</v>
      </c>
      <c r="C32" s="213"/>
      <c r="D32" s="117"/>
      <c r="E32" s="118"/>
      <c r="F32" s="98">
        <f t="shared" ref="F32:F41" si="1">SUM(C32*D32*E32)</f>
        <v>0</v>
      </c>
      <c r="G32" s="95"/>
    </row>
    <row r="33" spans="1:7">
      <c r="A33" s="96"/>
      <c r="B33" s="196" t="s">
        <v>98</v>
      </c>
      <c r="C33" s="213"/>
      <c r="D33" s="117"/>
      <c r="E33" s="118"/>
      <c r="F33" s="98">
        <f t="shared" si="1"/>
        <v>0</v>
      </c>
      <c r="G33" s="95"/>
    </row>
    <row r="34" spans="1:7">
      <c r="A34" s="96"/>
      <c r="B34" s="196" t="s">
        <v>99</v>
      </c>
      <c r="C34" s="213"/>
      <c r="D34" s="117"/>
      <c r="E34" s="118"/>
      <c r="F34" s="98">
        <v>0</v>
      </c>
      <c r="G34" s="95"/>
    </row>
    <row r="35" spans="1:7">
      <c r="A35" s="96"/>
      <c r="B35" s="196" t="s">
        <v>100</v>
      </c>
      <c r="C35" s="213"/>
      <c r="D35" s="117"/>
      <c r="E35" s="118"/>
      <c r="F35" s="98">
        <f t="shared" si="1"/>
        <v>0</v>
      </c>
      <c r="G35" s="95"/>
    </row>
    <row r="36" spans="1:7">
      <c r="A36" s="96"/>
      <c r="B36" s="196" t="s">
        <v>101</v>
      </c>
      <c r="C36" s="213"/>
      <c r="D36" s="117"/>
      <c r="E36" s="118"/>
      <c r="F36" s="98">
        <f t="shared" si="1"/>
        <v>0</v>
      </c>
      <c r="G36" s="95"/>
    </row>
    <row r="37" spans="1:7">
      <c r="A37" s="96"/>
      <c r="B37" s="196" t="s">
        <v>102</v>
      </c>
      <c r="C37" s="213"/>
      <c r="D37" s="216"/>
      <c r="E37" s="118"/>
      <c r="F37" s="98">
        <f t="shared" si="1"/>
        <v>0</v>
      </c>
      <c r="G37" s="95"/>
    </row>
    <row r="38" spans="1:7">
      <c r="A38" s="96"/>
      <c r="B38" s="196" t="s">
        <v>103</v>
      </c>
      <c r="C38" s="213"/>
      <c r="D38" s="216"/>
      <c r="E38" s="118"/>
      <c r="F38" s="98">
        <f t="shared" si="1"/>
        <v>0</v>
      </c>
      <c r="G38" s="95"/>
    </row>
    <row r="39" spans="1:7">
      <c r="A39" s="96"/>
      <c r="B39" s="196" t="s">
        <v>104</v>
      </c>
      <c r="C39" s="213"/>
      <c r="D39" s="216"/>
      <c r="E39" s="118"/>
      <c r="F39" s="98">
        <f t="shared" si="1"/>
        <v>0</v>
      </c>
      <c r="G39" s="95"/>
    </row>
    <row r="40" spans="1:7">
      <c r="A40" s="96"/>
      <c r="B40" s="196" t="s">
        <v>105</v>
      </c>
      <c r="C40" s="213"/>
      <c r="D40" s="117"/>
      <c r="E40" s="118"/>
      <c r="F40" s="98">
        <f t="shared" si="1"/>
        <v>0</v>
      </c>
      <c r="G40" s="95"/>
    </row>
    <row r="41" spans="1:7">
      <c r="A41" s="96"/>
      <c r="B41" s="196" t="s">
        <v>106</v>
      </c>
      <c r="C41" s="213"/>
      <c r="D41" s="117"/>
      <c r="E41" s="118"/>
      <c r="F41" s="98">
        <f t="shared" si="1"/>
        <v>0</v>
      </c>
      <c r="G41" s="95"/>
    </row>
    <row r="42" spans="1:7" ht="12.95" thickBot="1">
      <c r="A42" s="96"/>
      <c r="B42" s="119"/>
      <c r="C42" s="120"/>
      <c r="D42" s="107"/>
      <c r="E42" s="121"/>
      <c r="F42" s="122"/>
      <c r="G42" s="123"/>
    </row>
    <row r="43" spans="1:7" ht="12.95">
      <c r="A43" s="96"/>
      <c r="B43" s="124" t="s">
        <v>94</v>
      </c>
      <c r="C43" s="125"/>
      <c r="D43" s="125"/>
      <c r="E43" s="126"/>
      <c r="F43" s="94"/>
      <c r="G43" s="95"/>
    </row>
    <row r="44" spans="1:7">
      <c r="A44" s="96"/>
      <c r="B44" s="222"/>
      <c r="C44" s="223"/>
      <c r="D44" s="223"/>
      <c r="E44" s="224"/>
      <c r="F44" s="94"/>
      <c r="G44" s="95"/>
    </row>
    <row r="45" spans="1:7" ht="132" customHeight="1">
      <c r="A45" s="96"/>
      <c r="B45" s="230"/>
      <c r="C45" s="238"/>
      <c r="D45" s="238"/>
      <c r="E45" s="239"/>
      <c r="F45" s="94"/>
      <c r="G45" s="95"/>
    </row>
    <row r="46" spans="1:7" ht="12.95" thickBot="1">
      <c r="A46" s="96"/>
      <c r="B46" s="222"/>
      <c r="C46" s="223"/>
      <c r="D46" s="223"/>
      <c r="E46" s="224"/>
      <c r="F46" s="94"/>
      <c r="G46" s="95"/>
    </row>
    <row r="47" spans="1:7" ht="13.5" thickBot="1">
      <c r="A47" s="105"/>
      <c r="B47" s="106"/>
      <c r="C47" s="107"/>
      <c r="D47" s="107"/>
      <c r="E47" s="127" t="s">
        <v>107</v>
      </c>
      <c r="F47" s="109"/>
      <c r="G47" s="110">
        <f>SUM(F32:F41)</f>
        <v>0</v>
      </c>
    </row>
    <row r="48" spans="1:7" ht="12.95">
      <c r="A48" s="111">
        <v>300</v>
      </c>
      <c r="B48" s="197" t="s">
        <v>108</v>
      </c>
      <c r="C48" s="112"/>
      <c r="D48" s="112"/>
      <c r="E48" s="198"/>
      <c r="F48" s="114"/>
      <c r="G48" s="95"/>
    </row>
    <row r="49" spans="1:7" ht="12.95">
      <c r="A49" s="87"/>
      <c r="B49" s="197"/>
      <c r="C49" s="92"/>
      <c r="D49" s="92"/>
      <c r="E49" s="198"/>
      <c r="F49" s="94"/>
      <c r="G49" s="95"/>
    </row>
    <row r="50" spans="1:7">
      <c r="A50" s="96">
        <v>320</v>
      </c>
      <c r="B50" s="196" t="s">
        <v>109</v>
      </c>
      <c r="C50" s="128"/>
      <c r="D50" s="128"/>
      <c r="E50" s="164"/>
      <c r="F50" s="98">
        <f t="shared" ref="F50:F53" si="2">SUM(C50*D50*E50)</f>
        <v>0</v>
      </c>
      <c r="G50" s="95"/>
    </row>
    <row r="51" spans="1:7">
      <c r="A51" s="96"/>
      <c r="B51" s="196"/>
      <c r="C51" s="128"/>
      <c r="D51" s="128"/>
      <c r="E51" s="164"/>
      <c r="F51" s="98">
        <f t="shared" si="2"/>
        <v>0</v>
      </c>
      <c r="G51" s="95"/>
    </row>
    <row r="52" spans="1:7">
      <c r="A52" s="96"/>
      <c r="B52" s="196"/>
      <c r="C52" s="128"/>
      <c r="D52" s="128"/>
      <c r="E52" s="164"/>
      <c r="F52" s="98">
        <f t="shared" si="2"/>
        <v>0</v>
      </c>
      <c r="G52" s="95"/>
    </row>
    <row r="53" spans="1:7">
      <c r="A53" s="96"/>
      <c r="B53" s="196"/>
      <c r="C53" s="128"/>
      <c r="D53" s="128"/>
      <c r="E53" s="164"/>
      <c r="F53" s="98">
        <f t="shared" si="2"/>
        <v>0</v>
      </c>
      <c r="G53" s="95"/>
    </row>
    <row r="54" spans="1:7">
      <c r="A54" s="96"/>
      <c r="B54" s="196"/>
      <c r="C54" s="214"/>
      <c r="D54" s="92"/>
      <c r="E54" s="163"/>
      <c r="F54" s="94"/>
      <c r="G54" s="95"/>
    </row>
    <row r="55" spans="1:7">
      <c r="A55" s="96">
        <v>330</v>
      </c>
      <c r="B55" s="196" t="s">
        <v>110</v>
      </c>
      <c r="C55" s="128"/>
      <c r="D55" s="128"/>
      <c r="E55" s="164"/>
      <c r="F55" s="98">
        <f t="shared" ref="F55:F58" si="3">SUM(C55*D55*E55)</f>
        <v>0</v>
      </c>
      <c r="G55" s="95"/>
    </row>
    <row r="56" spans="1:7">
      <c r="A56" s="96">
        <v>340</v>
      </c>
      <c r="B56" s="196" t="s">
        <v>111</v>
      </c>
      <c r="C56" s="128"/>
      <c r="D56" s="128"/>
      <c r="E56" s="164"/>
      <c r="F56" s="98">
        <f t="shared" si="3"/>
        <v>0</v>
      </c>
      <c r="G56" s="95"/>
    </row>
    <row r="57" spans="1:7">
      <c r="A57" s="96"/>
      <c r="B57" s="196"/>
      <c r="C57" s="128"/>
      <c r="D57" s="128"/>
      <c r="E57" s="164"/>
      <c r="F57" s="98">
        <f t="shared" si="3"/>
        <v>0</v>
      </c>
      <c r="G57" s="95"/>
    </row>
    <row r="58" spans="1:7" ht="12.95" thickBot="1">
      <c r="A58" s="96"/>
      <c r="B58" s="196"/>
      <c r="C58" s="128"/>
      <c r="D58" s="128"/>
      <c r="E58" s="164"/>
      <c r="F58" s="189">
        <f t="shared" si="3"/>
        <v>0</v>
      </c>
      <c r="G58" s="123"/>
    </row>
    <row r="59" spans="1:7" ht="12.95">
      <c r="A59" s="96"/>
      <c r="B59" s="129" t="s">
        <v>94</v>
      </c>
      <c r="C59" s="130"/>
      <c r="D59" s="130"/>
      <c r="E59" s="131"/>
      <c r="F59" s="94"/>
      <c r="G59" s="95"/>
    </row>
    <row r="60" spans="1:7">
      <c r="A60" s="96"/>
      <c r="B60" s="234"/>
      <c r="C60" s="231"/>
      <c r="D60" s="231"/>
      <c r="E60" s="232"/>
      <c r="F60" s="94"/>
      <c r="G60" s="95"/>
    </row>
    <row r="61" spans="1:7">
      <c r="A61" s="96"/>
      <c r="B61" s="233"/>
      <c r="C61" s="231"/>
      <c r="D61" s="231"/>
      <c r="E61" s="232"/>
      <c r="F61" s="94"/>
      <c r="G61" s="95"/>
    </row>
    <row r="62" spans="1:7" ht="12.95" thickBot="1">
      <c r="A62" s="96"/>
      <c r="B62" s="233"/>
      <c r="C62" s="231"/>
      <c r="D62" s="231"/>
      <c r="E62" s="232"/>
      <c r="F62" s="94"/>
      <c r="G62" s="95"/>
    </row>
    <row r="63" spans="1:7" ht="13.5" thickBot="1">
      <c r="A63" s="105"/>
      <c r="B63" s="106"/>
      <c r="C63" s="107"/>
      <c r="D63" s="107"/>
      <c r="E63" s="127" t="s">
        <v>112</v>
      </c>
      <c r="F63" s="109"/>
      <c r="G63" s="110">
        <f>SUM(F50:F58)</f>
        <v>0</v>
      </c>
    </row>
    <row r="64" spans="1:7" ht="12.95">
      <c r="A64" s="111">
        <v>400</v>
      </c>
      <c r="B64" s="132" t="s">
        <v>113</v>
      </c>
      <c r="C64" s="133"/>
      <c r="D64" s="112"/>
      <c r="E64" s="134"/>
      <c r="F64" s="114"/>
      <c r="G64" s="95"/>
    </row>
    <row r="65" spans="1:9">
      <c r="A65" s="96"/>
      <c r="C65" s="135"/>
      <c r="D65" s="92"/>
      <c r="E65" s="198"/>
      <c r="F65" s="94"/>
      <c r="G65" s="95"/>
    </row>
    <row r="66" spans="1:9">
      <c r="A66" s="96">
        <v>410</v>
      </c>
      <c r="B66" s="193" t="s">
        <v>114</v>
      </c>
      <c r="C66" s="135"/>
      <c r="D66" s="128"/>
      <c r="E66" s="164"/>
      <c r="F66" s="98">
        <f>SUM(D66*E66)</f>
        <v>0</v>
      </c>
      <c r="G66" s="95"/>
    </row>
    <row r="67" spans="1:9">
      <c r="A67" s="96">
        <v>430</v>
      </c>
      <c r="B67" s="2" t="s">
        <v>115</v>
      </c>
      <c r="C67" s="135"/>
      <c r="D67" s="128"/>
      <c r="E67" s="164"/>
      <c r="F67" s="98">
        <f t="shared" ref="F67:F69" si="4">SUM(D67*E67)</f>
        <v>0</v>
      </c>
      <c r="G67" s="95"/>
    </row>
    <row r="68" spans="1:9">
      <c r="A68" s="96">
        <v>441</v>
      </c>
      <c r="B68" s="2" t="s">
        <v>116</v>
      </c>
      <c r="C68" s="135"/>
      <c r="D68" s="128"/>
      <c r="E68" s="164"/>
      <c r="F68" s="98">
        <f t="shared" si="4"/>
        <v>0</v>
      </c>
      <c r="G68" s="95"/>
    </row>
    <row r="69" spans="1:9" ht="12.95" thickBot="1">
      <c r="A69" s="96">
        <v>450</v>
      </c>
      <c r="B69" s="119" t="s">
        <v>117</v>
      </c>
      <c r="C69" s="135"/>
      <c r="D69" s="128"/>
      <c r="E69" s="164"/>
      <c r="F69" s="189">
        <f t="shared" si="4"/>
        <v>0</v>
      </c>
      <c r="G69" s="123"/>
    </row>
    <row r="70" spans="1:9" ht="12.95">
      <c r="A70" s="96"/>
      <c r="B70" s="124" t="s">
        <v>94</v>
      </c>
      <c r="C70" s="125"/>
      <c r="D70" s="125"/>
      <c r="E70" s="126"/>
      <c r="F70" s="94"/>
      <c r="G70" s="95"/>
    </row>
    <row r="71" spans="1:9">
      <c r="A71" s="96"/>
      <c r="B71" s="222"/>
      <c r="C71" s="223"/>
      <c r="D71" s="223"/>
      <c r="E71" s="224"/>
      <c r="F71" s="94"/>
      <c r="G71" s="95"/>
      <c r="I71" s="80"/>
    </row>
    <row r="72" spans="1:9">
      <c r="A72" s="96"/>
      <c r="B72" s="234"/>
      <c r="C72" s="231"/>
      <c r="D72" s="231"/>
      <c r="E72" s="232"/>
      <c r="F72" s="94"/>
      <c r="G72" s="95"/>
      <c r="I72" s="80"/>
    </row>
    <row r="73" spans="1:9">
      <c r="A73" s="96"/>
      <c r="B73" s="233"/>
      <c r="C73" s="231"/>
      <c r="D73" s="231"/>
      <c r="E73" s="232"/>
      <c r="F73" s="94"/>
      <c r="G73" s="95"/>
      <c r="I73" s="80"/>
    </row>
    <row r="74" spans="1:9">
      <c r="A74" s="96"/>
      <c r="B74" s="233"/>
      <c r="C74" s="231"/>
      <c r="D74" s="231"/>
      <c r="E74" s="232"/>
      <c r="F74" s="94"/>
      <c r="G74" s="95"/>
    </row>
    <row r="75" spans="1:9" ht="12.95" thickBot="1">
      <c r="A75" s="96"/>
      <c r="B75" s="233"/>
      <c r="C75" s="231"/>
      <c r="D75" s="231"/>
      <c r="E75" s="232"/>
      <c r="F75" s="94"/>
      <c r="G75" s="95"/>
    </row>
    <row r="76" spans="1:9" ht="13.5" thickBot="1">
      <c r="A76" s="105"/>
      <c r="B76" s="106"/>
      <c r="C76" s="107"/>
      <c r="D76" s="202"/>
      <c r="E76" s="108" t="s">
        <v>118</v>
      </c>
      <c r="F76" s="109"/>
      <c r="G76" s="110">
        <f>SUM(F66:F69)</f>
        <v>0</v>
      </c>
    </row>
    <row r="77" spans="1:9" ht="12.95">
      <c r="A77" s="87">
        <v>500</v>
      </c>
      <c r="B77" s="136" t="s">
        <v>119</v>
      </c>
      <c r="C77" s="92"/>
      <c r="D77" s="167"/>
      <c r="E77" s="100"/>
      <c r="F77" s="94"/>
      <c r="G77" s="95"/>
    </row>
    <row r="78" spans="1:9">
      <c r="A78" s="96"/>
      <c r="B78" s="195"/>
      <c r="C78" s="92"/>
      <c r="D78" s="190"/>
      <c r="E78" s="100"/>
      <c r="F78" s="94"/>
      <c r="G78" s="95"/>
    </row>
    <row r="79" spans="1:9">
      <c r="A79" s="96">
        <v>510</v>
      </c>
      <c r="B79" s="193" t="s">
        <v>120</v>
      </c>
      <c r="C79" s="92"/>
      <c r="D79" s="207"/>
      <c r="E79" s="208"/>
      <c r="F79" s="98">
        <f t="shared" ref="F79:F81" si="5">SUM(D79*E79)</f>
        <v>0</v>
      </c>
      <c r="G79" s="95"/>
    </row>
    <row r="80" spans="1:9">
      <c r="A80" s="96"/>
      <c r="B80" s="195"/>
      <c r="C80" s="92"/>
      <c r="D80" s="194"/>
      <c r="E80" s="97"/>
      <c r="F80" s="98">
        <f t="shared" si="5"/>
        <v>0</v>
      </c>
      <c r="G80" s="95"/>
    </row>
    <row r="81" spans="1:7" ht="13.5" thickBot="1">
      <c r="A81" s="96"/>
      <c r="B81" s="195"/>
      <c r="C81" s="92"/>
      <c r="D81" s="194"/>
      <c r="E81" s="97"/>
      <c r="F81" s="98">
        <f t="shared" si="5"/>
        <v>0</v>
      </c>
      <c r="G81" s="137">
        <f>SUM(F77:F81)</f>
        <v>0</v>
      </c>
    </row>
    <row r="82" spans="1:7">
      <c r="A82" s="96"/>
      <c r="B82" s="195"/>
      <c r="C82" s="92"/>
      <c r="D82" s="190"/>
      <c r="E82" s="100"/>
      <c r="F82" s="94"/>
      <c r="G82" s="95"/>
    </row>
    <row r="83" spans="1:7">
      <c r="A83" s="96">
        <v>519</v>
      </c>
      <c r="B83" s="193" t="s">
        <v>121</v>
      </c>
      <c r="C83" s="92"/>
      <c r="D83" s="194"/>
      <c r="E83" s="97"/>
      <c r="F83" s="98">
        <f t="shared" ref="F83:F85" si="6">SUM(D83*E83)</f>
        <v>0</v>
      </c>
      <c r="G83" s="95"/>
    </row>
    <row r="84" spans="1:7">
      <c r="A84" s="96"/>
      <c r="B84" s="193"/>
      <c r="C84" s="92"/>
      <c r="D84" s="194"/>
      <c r="E84" s="97"/>
      <c r="F84" s="98">
        <f t="shared" si="6"/>
        <v>0</v>
      </c>
      <c r="G84" s="95"/>
    </row>
    <row r="85" spans="1:7" ht="13.5" thickBot="1">
      <c r="A85" s="96"/>
      <c r="B85" s="193"/>
      <c r="C85" s="92"/>
      <c r="D85" s="194"/>
      <c r="E85" s="97"/>
      <c r="F85" s="98">
        <f t="shared" si="6"/>
        <v>0</v>
      </c>
      <c r="G85" s="137">
        <f>SUM(F83:F85)</f>
        <v>0</v>
      </c>
    </row>
    <row r="86" spans="1:7">
      <c r="A86" s="96"/>
      <c r="B86" s="193"/>
      <c r="C86" s="92"/>
      <c r="D86" s="190"/>
      <c r="E86" s="100"/>
      <c r="F86" s="94"/>
      <c r="G86" s="95"/>
    </row>
    <row r="87" spans="1:7">
      <c r="A87" s="96">
        <v>531</v>
      </c>
      <c r="B87" s="193" t="s">
        <v>122</v>
      </c>
      <c r="C87" s="92"/>
      <c r="D87" s="194"/>
      <c r="E87" s="97"/>
      <c r="F87" s="98">
        <f t="shared" ref="F87:F89" si="7">SUM(D87*E87)</f>
        <v>0</v>
      </c>
      <c r="G87" s="95"/>
    </row>
    <row r="88" spans="1:7">
      <c r="A88" s="96"/>
      <c r="B88" s="193"/>
      <c r="C88" s="92"/>
      <c r="D88" s="194"/>
      <c r="E88" s="97"/>
      <c r="F88" s="98">
        <f t="shared" si="7"/>
        <v>0</v>
      </c>
      <c r="G88" s="95"/>
    </row>
    <row r="89" spans="1:7" ht="13.5" thickBot="1">
      <c r="A89" s="96"/>
      <c r="B89" s="193"/>
      <c r="C89" s="92"/>
      <c r="D89" s="194"/>
      <c r="E89" s="97"/>
      <c r="F89" s="98">
        <f t="shared" si="7"/>
        <v>0</v>
      </c>
      <c r="G89" s="137">
        <f>SUM(F87:F89)</f>
        <v>0</v>
      </c>
    </row>
    <row r="90" spans="1:7">
      <c r="A90" s="96"/>
      <c r="B90" s="193"/>
      <c r="C90" s="92"/>
      <c r="D90" s="190"/>
      <c r="E90" s="100"/>
      <c r="F90" s="94"/>
      <c r="G90" s="95"/>
    </row>
    <row r="91" spans="1:7">
      <c r="A91" s="96">
        <v>534</v>
      </c>
      <c r="B91" s="193" t="s">
        <v>123</v>
      </c>
      <c r="C91" s="92"/>
      <c r="D91" s="194"/>
      <c r="E91" s="97"/>
      <c r="F91" s="98">
        <f t="shared" ref="F91:F93" si="8">SUM(D91*E91)</f>
        <v>0</v>
      </c>
      <c r="G91" s="95"/>
    </row>
    <row r="92" spans="1:7">
      <c r="A92" s="96"/>
      <c r="B92" s="193"/>
      <c r="C92" s="92"/>
      <c r="D92" s="194"/>
      <c r="E92" s="97"/>
      <c r="F92" s="98">
        <f t="shared" si="8"/>
        <v>0</v>
      </c>
      <c r="G92" s="95"/>
    </row>
    <row r="93" spans="1:7" ht="13.5" thickBot="1">
      <c r="A93" s="96"/>
      <c r="B93" s="193"/>
      <c r="C93" s="92"/>
      <c r="D93" s="194"/>
      <c r="E93" s="97"/>
      <c r="F93" s="98">
        <f t="shared" si="8"/>
        <v>0</v>
      </c>
      <c r="G93" s="137">
        <f>SUM(F91:F93)</f>
        <v>0</v>
      </c>
    </row>
    <row r="94" spans="1:7">
      <c r="A94" s="96"/>
      <c r="B94" s="193"/>
      <c r="C94" s="92"/>
      <c r="D94" s="190"/>
      <c r="E94" s="100"/>
      <c r="F94" s="94"/>
      <c r="G94" s="95"/>
    </row>
    <row r="95" spans="1:7">
      <c r="A95" s="96">
        <v>550</v>
      </c>
      <c r="B95" s="193" t="s">
        <v>124</v>
      </c>
      <c r="C95" s="92"/>
      <c r="D95" s="194"/>
      <c r="E95" s="97"/>
      <c r="F95" s="98">
        <f t="shared" ref="F95:F97" si="9">SUM(D95*E95)</f>
        <v>0</v>
      </c>
      <c r="G95" s="95"/>
    </row>
    <row r="96" spans="1:7">
      <c r="A96" s="96"/>
      <c r="B96" s="193"/>
      <c r="C96" s="92"/>
      <c r="D96" s="194"/>
      <c r="E96" s="97"/>
      <c r="F96" s="98">
        <f t="shared" si="9"/>
        <v>0</v>
      </c>
      <c r="G96" s="95"/>
    </row>
    <row r="97" spans="1:7" ht="13.5" thickBot="1">
      <c r="A97" s="96"/>
      <c r="B97" s="193"/>
      <c r="C97" s="92"/>
      <c r="D97" s="194"/>
      <c r="E97" s="97"/>
      <c r="F97" s="98">
        <f t="shared" si="9"/>
        <v>0</v>
      </c>
      <c r="G97" s="137">
        <f>SUM(F95:F97)</f>
        <v>0</v>
      </c>
    </row>
    <row r="98" spans="1:7">
      <c r="A98" s="96"/>
      <c r="B98" s="193"/>
      <c r="C98" s="92"/>
      <c r="D98" s="190"/>
      <c r="E98" s="100"/>
      <c r="F98" s="94"/>
      <c r="G98" s="95"/>
    </row>
    <row r="99" spans="1:7">
      <c r="A99" s="96">
        <v>560</v>
      </c>
      <c r="B99" s="193" t="s">
        <v>125</v>
      </c>
      <c r="C99" s="92"/>
      <c r="D99" s="194"/>
      <c r="E99" s="97"/>
      <c r="F99" s="98">
        <f t="shared" ref="F99:F101" si="10">SUM(D99*E99)</f>
        <v>0</v>
      </c>
      <c r="G99" s="95"/>
    </row>
    <row r="100" spans="1:7">
      <c r="A100" s="96"/>
      <c r="B100" s="193"/>
      <c r="C100" s="92"/>
      <c r="D100" s="194"/>
      <c r="E100" s="97"/>
      <c r="F100" s="98">
        <f t="shared" si="10"/>
        <v>0</v>
      </c>
      <c r="G100" s="95"/>
    </row>
    <row r="101" spans="1:7" ht="13.5" thickBot="1">
      <c r="A101" s="96"/>
      <c r="B101" s="193"/>
      <c r="C101" s="92"/>
      <c r="D101" s="194"/>
      <c r="E101" s="97"/>
      <c r="F101" s="98">
        <f t="shared" si="10"/>
        <v>0</v>
      </c>
      <c r="G101" s="137">
        <f>SUM(F99:F101)</f>
        <v>0</v>
      </c>
    </row>
    <row r="102" spans="1:7">
      <c r="A102" s="96"/>
      <c r="B102" s="193"/>
      <c r="C102" s="92"/>
      <c r="D102" s="190"/>
      <c r="E102" s="100"/>
      <c r="F102" s="94"/>
      <c r="G102" s="95"/>
    </row>
    <row r="103" spans="1:7">
      <c r="A103" s="96">
        <v>580</v>
      </c>
      <c r="B103" s="193" t="s">
        <v>126</v>
      </c>
      <c r="C103" s="92"/>
      <c r="D103" s="194"/>
      <c r="E103" s="97"/>
      <c r="F103" s="98">
        <f t="shared" ref="F103:F105" si="11">SUM(D103*E103)</f>
        <v>0</v>
      </c>
      <c r="G103" s="95"/>
    </row>
    <row r="104" spans="1:7">
      <c r="A104" s="96"/>
      <c r="B104" s="193"/>
      <c r="C104" s="92"/>
      <c r="D104" s="194"/>
      <c r="E104" s="97"/>
      <c r="F104" s="98">
        <f t="shared" si="11"/>
        <v>0</v>
      </c>
      <c r="G104" s="95"/>
    </row>
    <row r="105" spans="1:7" ht="13.5" thickBot="1">
      <c r="A105" s="96"/>
      <c r="B105" s="193"/>
      <c r="C105" s="92"/>
      <c r="D105" s="194"/>
      <c r="E105" s="97"/>
      <c r="F105" s="98">
        <f t="shared" si="11"/>
        <v>0</v>
      </c>
      <c r="G105" s="137">
        <f>SUM(F103:F105)</f>
        <v>0</v>
      </c>
    </row>
    <row r="106" spans="1:7">
      <c r="A106" s="96"/>
      <c r="B106" s="193"/>
      <c r="C106" s="92"/>
      <c r="D106" s="190"/>
      <c r="E106" s="100"/>
      <c r="F106" s="94"/>
      <c r="G106" s="95"/>
    </row>
    <row r="107" spans="1:7">
      <c r="A107" s="96">
        <v>589</v>
      </c>
      <c r="B107" s="193" t="s">
        <v>127</v>
      </c>
      <c r="C107" s="92"/>
      <c r="D107" s="194"/>
      <c r="E107" s="97"/>
      <c r="F107" s="98">
        <f t="shared" ref="F107:F109" si="12">SUM(D107*E107)</f>
        <v>0</v>
      </c>
      <c r="G107" s="95"/>
    </row>
    <row r="108" spans="1:7">
      <c r="A108" s="96"/>
      <c r="B108" s="193"/>
      <c r="C108" s="92"/>
      <c r="D108" s="194"/>
      <c r="E108" s="97"/>
      <c r="F108" s="98">
        <f t="shared" si="12"/>
        <v>0</v>
      </c>
      <c r="G108" s="95"/>
    </row>
    <row r="109" spans="1:7" ht="13.5" thickBot="1">
      <c r="A109" s="96"/>
      <c r="B109" s="193"/>
      <c r="C109" s="92"/>
      <c r="D109" s="194"/>
      <c r="E109" s="97"/>
      <c r="F109" s="98">
        <f t="shared" si="12"/>
        <v>0</v>
      </c>
      <c r="G109" s="137">
        <f>SUM(F107:F109)</f>
        <v>0</v>
      </c>
    </row>
    <row r="110" spans="1:7">
      <c r="A110" s="96"/>
      <c r="B110" s="193"/>
      <c r="C110" s="92"/>
      <c r="D110" s="190"/>
      <c r="E110" s="100"/>
      <c r="F110" s="94"/>
      <c r="G110" s="95"/>
    </row>
    <row r="111" spans="1:7">
      <c r="A111" s="96" t="s">
        <v>27</v>
      </c>
      <c r="B111" s="193" t="s">
        <v>128</v>
      </c>
      <c r="C111" s="92"/>
      <c r="D111" s="194"/>
      <c r="E111" s="97"/>
      <c r="F111" s="98">
        <f t="shared" ref="F111:F116" si="13">SUM(D111*E111)</f>
        <v>0</v>
      </c>
      <c r="G111" s="95"/>
    </row>
    <row r="112" spans="1:7">
      <c r="A112" s="96"/>
      <c r="B112" s="193" t="s">
        <v>129</v>
      </c>
      <c r="C112" s="92"/>
      <c r="D112" s="194"/>
      <c r="E112" s="97"/>
      <c r="F112" s="98">
        <f t="shared" si="13"/>
        <v>0</v>
      </c>
      <c r="G112" s="95"/>
    </row>
    <row r="113" spans="1:7" ht="12.95">
      <c r="A113" s="96"/>
      <c r="B113" s="193"/>
      <c r="C113" s="92"/>
      <c r="D113" s="194"/>
      <c r="E113" s="97"/>
      <c r="F113" s="98">
        <f t="shared" si="13"/>
        <v>0</v>
      </c>
      <c r="G113" s="138"/>
    </row>
    <row r="114" spans="1:7">
      <c r="A114" s="96"/>
      <c r="B114" s="193"/>
      <c r="C114" s="92"/>
      <c r="D114" s="194"/>
      <c r="E114" s="97"/>
      <c r="F114" s="98">
        <f t="shared" si="13"/>
        <v>0</v>
      </c>
      <c r="G114" s="95"/>
    </row>
    <row r="115" spans="1:7">
      <c r="A115" s="96"/>
      <c r="B115" s="195"/>
      <c r="C115" s="92"/>
      <c r="D115" s="194"/>
      <c r="E115" s="97"/>
      <c r="F115" s="98">
        <f t="shared" si="13"/>
        <v>0</v>
      </c>
      <c r="G115" s="95"/>
    </row>
    <row r="116" spans="1:7" ht="13.5" thickBot="1">
      <c r="A116" s="96"/>
      <c r="B116" s="195"/>
      <c r="C116" s="92"/>
      <c r="D116" s="194"/>
      <c r="E116" s="97"/>
      <c r="F116" s="189">
        <f t="shared" si="13"/>
        <v>0</v>
      </c>
      <c r="G116" s="137">
        <f>SUM(F111:F116)</f>
        <v>0</v>
      </c>
    </row>
    <row r="117" spans="1:7" ht="12.95">
      <c r="A117" s="96"/>
      <c r="B117" s="102" t="s">
        <v>94</v>
      </c>
      <c r="C117" s="103"/>
      <c r="D117" s="103"/>
      <c r="E117" s="104"/>
      <c r="F117" s="94"/>
      <c r="G117" s="95"/>
    </row>
    <row r="118" spans="1:7">
      <c r="A118" s="96"/>
      <c r="B118" s="230"/>
      <c r="C118" s="235"/>
      <c r="D118" s="235"/>
      <c r="E118" s="236"/>
      <c r="F118" s="94"/>
      <c r="G118" s="95"/>
    </row>
    <row r="119" spans="1:7" ht="12.95">
      <c r="A119" s="96"/>
      <c r="B119" s="237"/>
      <c r="C119" s="235"/>
      <c r="D119" s="235"/>
      <c r="E119" s="236"/>
      <c r="F119" s="94"/>
      <c r="G119" s="138"/>
    </row>
    <row r="120" spans="1:7" ht="12.95" thickBot="1">
      <c r="A120" s="96"/>
      <c r="B120" s="237"/>
      <c r="C120" s="235"/>
      <c r="D120" s="235"/>
      <c r="E120" s="236"/>
      <c r="F120" s="94"/>
      <c r="G120" s="95"/>
    </row>
    <row r="121" spans="1:7" ht="13.5" thickBot="1">
      <c r="A121" s="105"/>
      <c r="B121" s="106"/>
      <c r="C121" s="107"/>
      <c r="D121" s="107"/>
      <c r="E121" s="127" t="s">
        <v>130</v>
      </c>
      <c r="F121" s="109"/>
      <c r="G121" s="191">
        <f>SUM(G77:G120)</f>
        <v>0</v>
      </c>
    </row>
    <row r="122" spans="1:7" ht="12.95">
      <c r="A122" s="111">
        <v>600</v>
      </c>
      <c r="B122" s="6" t="s">
        <v>131</v>
      </c>
      <c r="C122" s="112"/>
      <c r="D122" s="190"/>
      <c r="E122" s="100"/>
      <c r="F122" s="94"/>
      <c r="G122" s="95"/>
    </row>
    <row r="123" spans="1:7" ht="12.95">
      <c r="A123" s="87"/>
      <c r="B123" s="6"/>
      <c r="C123" s="92"/>
      <c r="D123" s="190"/>
      <c r="E123" s="100"/>
      <c r="F123" s="94"/>
      <c r="G123" s="95"/>
    </row>
    <row r="124" spans="1:7">
      <c r="A124" s="96">
        <v>610</v>
      </c>
      <c r="B124" s="196" t="s">
        <v>132</v>
      </c>
      <c r="C124" s="92"/>
      <c r="D124" s="194"/>
      <c r="E124" s="97"/>
      <c r="F124" s="98">
        <f t="shared" ref="F124:F127" si="14">SUM(D124*E124)</f>
        <v>0</v>
      </c>
      <c r="G124" s="95"/>
    </row>
    <row r="125" spans="1:7">
      <c r="A125" s="96"/>
      <c r="B125" s="196" t="s">
        <v>133</v>
      </c>
      <c r="C125" s="92"/>
      <c r="D125" s="194"/>
      <c r="E125" s="97"/>
      <c r="F125" s="98">
        <f t="shared" si="14"/>
        <v>0</v>
      </c>
      <c r="G125" s="95"/>
    </row>
    <row r="126" spans="1:7">
      <c r="A126" s="96"/>
      <c r="B126" s="196" t="s">
        <v>134</v>
      </c>
      <c r="C126" s="92"/>
      <c r="D126" s="194"/>
      <c r="E126" s="97"/>
      <c r="F126" s="98"/>
      <c r="G126" s="95"/>
    </row>
    <row r="127" spans="1:7" ht="13.5" thickBot="1">
      <c r="A127" s="96"/>
      <c r="B127" s="196" t="s">
        <v>135</v>
      </c>
      <c r="C127" s="92"/>
      <c r="D127" s="194"/>
      <c r="E127" s="97"/>
      <c r="F127" s="98">
        <f t="shared" si="14"/>
        <v>0</v>
      </c>
      <c r="G127" s="137">
        <f>SUM(F124:F127)</f>
        <v>0</v>
      </c>
    </row>
    <row r="128" spans="1:7">
      <c r="A128" s="96"/>
      <c r="B128" s="196"/>
      <c r="C128" s="92"/>
      <c r="D128" s="190"/>
      <c r="E128" s="100"/>
      <c r="F128" s="94"/>
      <c r="G128" s="95"/>
    </row>
    <row r="129" spans="1:7">
      <c r="A129" s="96">
        <v>612</v>
      </c>
      <c r="B129" s="196" t="s">
        <v>136</v>
      </c>
      <c r="C129" s="92"/>
      <c r="D129" s="194"/>
      <c r="E129" s="97"/>
      <c r="F129" s="98">
        <f t="shared" ref="F129:F131" si="15">SUM(D129*E129)</f>
        <v>0</v>
      </c>
      <c r="G129" s="95"/>
    </row>
    <row r="130" spans="1:7">
      <c r="A130" s="96"/>
      <c r="B130" s="196"/>
      <c r="C130" s="92"/>
      <c r="D130" s="194"/>
      <c r="E130" s="97"/>
      <c r="F130" s="98">
        <f t="shared" si="15"/>
        <v>0</v>
      </c>
      <c r="G130" s="95"/>
    </row>
    <row r="131" spans="1:7" ht="13.5" thickBot="1">
      <c r="A131" s="96"/>
      <c r="B131" s="196"/>
      <c r="C131" s="92"/>
      <c r="D131" s="194"/>
      <c r="E131" s="97"/>
      <c r="F131" s="98">
        <f t="shared" si="15"/>
        <v>0</v>
      </c>
      <c r="G131" s="137">
        <f>SUM(F129:F131)</f>
        <v>0</v>
      </c>
    </row>
    <row r="132" spans="1:7">
      <c r="A132" s="96"/>
      <c r="B132" s="196"/>
      <c r="C132" s="92"/>
      <c r="D132" s="190"/>
      <c r="E132" s="100"/>
      <c r="F132" s="94"/>
      <c r="G132" s="95"/>
    </row>
    <row r="133" spans="1:7">
      <c r="A133" s="96">
        <v>640</v>
      </c>
      <c r="B133" s="196" t="s">
        <v>137</v>
      </c>
      <c r="C133" s="92"/>
      <c r="D133" s="194"/>
      <c r="E133" s="97"/>
      <c r="F133" s="98">
        <f t="shared" ref="F133:F136" si="16">SUM(D133*E133)</f>
        <v>0</v>
      </c>
      <c r="G133" s="95"/>
    </row>
    <row r="134" spans="1:7">
      <c r="A134" s="96"/>
      <c r="B134" s="196"/>
      <c r="C134" s="92"/>
      <c r="D134" s="194"/>
      <c r="E134" s="97"/>
      <c r="F134" s="98">
        <f t="shared" si="16"/>
        <v>0</v>
      </c>
      <c r="G134" s="95"/>
    </row>
    <row r="135" spans="1:7">
      <c r="A135" s="96"/>
      <c r="B135" s="196"/>
      <c r="C135" s="92"/>
      <c r="D135" s="194"/>
      <c r="E135" s="97"/>
      <c r="F135" s="98">
        <f t="shared" si="16"/>
        <v>0</v>
      </c>
      <c r="G135" s="95"/>
    </row>
    <row r="136" spans="1:7" ht="13.5" thickBot="1">
      <c r="A136" s="96"/>
      <c r="B136" s="196"/>
      <c r="C136" s="92"/>
      <c r="D136" s="194"/>
      <c r="E136" s="97"/>
      <c r="F136" s="98">
        <f t="shared" si="16"/>
        <v>0</v>
      </c>
      <c r="G136" s="137">
        <f>SUM(F133:F136)</f>
        <v>0</v>
      </c>
    </row>
    <row r="137" spans="1:7">
      <c r="A137" s="96"/>
      <c r="B137" s="196"/>
      <c r="C137" s="92"/>
      <c r="D137" s="190"/>
      <c r="E137" s="100"/>
      <c r="F137" s="94"/>
      <c r="G137" s="95"/>
    </row>
    <row r="138" spans="1:7">
      <c r="A138" s="96">
        <v>641</v>
      </c>
      <c r="B138" s="196" t="s">
        <v>138</v>
      </c>
      <c r="C138" s="92"/>
      <c r="D138" s="194"/>
      <c r="E138" s="97"/>
      <c r="F138" s="98">
        <f t="shared" ref="F138:F141" si="17">SUM(D138*E138)</f>
        <v>0</v>
      </c>
      <c r="G138" s="95"/>
    </row>
    <row r="139" spans="1:7">
      <c r="A139" s="96"/>
      <c r="B139" s="196"/>
      <c r="C139" s="92"/>
      <c r="D139" s="194"/>
      <c r="E139" s="97"/>
      <c r="F139" s="98">
        <f t="shared" si="17"/>
        <v>0</v>
      </c>
      <c r="G139" s="95"/>
    </row>
    <row r="140" spans="1:7">
      <c r="A140" s="96"/>
      <c r="B140" s="196"/>
      <c r="C140" s="92"/>
      <c r="D140" s="194"/>
      <c r="E140" s="97"/>
      <c r="F140" s="98">
        <f t="shared" si="17"/>
        <v>0</v>
      </c>
      <c r="G140" s="95"/>
    </row>
    <row r="141" spans="1:7" ht="13.5" thickBot="1">
      <c r="A141" s="96"/>
      <c r="B141" s="196"/>
      <c r="C141" s="92"/>
      <c r="D141" s="194"/>
      <c r="E141" s="97"/>
      <c r="F141" s="98">
        <f t="shared" si="17"/>
        <v>0</v>
      </c>
      <c r="G141" s="137">
        <f>SUM(F138:F141)</f>
        <v>0</v>
      </c>
    </row>
    <row r="142" spans="1:7">
      <c r="A142" s="96"/>
      <c r="B142" s="196"/>
      <c r="C142" s="92"/>
      <c r="D142" s="190"/>
      <c r="E142" s="100"/>
      <c r="F142" s="94"/>
      <c r="G142" s="95"/>
    </row>
    <row r="143" spans="1:7">
      <c r="A143" s="96">
        <v>650</v>
      </c>
      <c r="B143" s="196" t="s">
        <v>139</v>
      </c>
      <c r="C143" s="92"/>
      <c r="D143" s="194"/>
      <c r="E143" s="97"/>
      <c r="F143" s="98">
        <f t="shared" ref="F143:F146" si="18">SUM(D143*E143)</f>
        <v>0</v>
      </c>
      <c r="G143" s="95"/>
    </row>
    <row r="144" spans="1:7">
      <c r="A144" s="96"/>
      <c r="B144" s="196"/>
      <c r="C144" s="92"/>
      <c r="D144" s="194"/>
      <c r="E144" s="97"/>
      <c r="F144" s="98">
        <f t="shared" si="18"/>
        <v>0</v>
      </c>
      <c r="G144" s="95"/>
    </row>
    <row r="145" spans="1:7">
      <c r="A145" s="96"/>
      <c r="B145" s="196"/>
      <c r="C145" s="92"/>
      <c r="D145" s="194"/>
      <c r="E145" s="97"/>
      <c r="F145" s="98">
        <f t="shared" si="18"/>
        <v>0</v>
      </c>
      <c r="G145" s="95"/>
    </row>
    <row r="146" spans="1:7" ht="13.5" thickBot="1">
      <c r="A146" s="96"/>
      <c r="B146" s="196"/>
      <c r="C146" s="92"/>
      <c r="D146" s="194"/>
      <c r="E146" s="97"/>
      <c r="F146" s="98">
        <f t="shared" si="18"/>
        <v>0</v>
      </c>
      <c r="G146" s="137">
        <f>SUM(F143:F146)</f>
        <v>0</v>
      </c>
    </row>
    <row r="147" spans="1:7">
      <c r="A147" s="96"/>
      <c r="B147" s="196"/>
      <c r="C147" s="92"/>
      <c r="D147" s="190"/>
      <c r="E147" s="100"/>
      <c r="F147" s="94"/>
      <c r="G147" s="95"/>
    </row>
    <row r="148" spans="1:7">
      <c r="A148" s="96">
        <v>651</v>
      </c>
      <c r="B148" s="196" t="s">
        <v>139</v>
      </c>
      <c r="C148" s="92"/>
      <c r="D148" s="194"/>
      <c r="E148" s="97"/>
      <c r="F148" s="98">
        <f t="shared" ref="F148:F150" si="19">SUM(D148*E148)</f>
        <v>0</v>
      </c>
      <c r="G148" s="95"/>
    </row>
    <row r="149" spans="1:7">
      <c r="A149" s="96"/>
      <c r="B149" s="196" t="s">
        <v>140</v>
      </c>
      <c r="C149" s="92"/>
      <c r="D149" s="194"/>
      <c r="E149" s="97"/>
      <c r="F149" s="98">
        <f t="shared" si="19"/>
        <v>0</v>
      </c>
      <c r="G149" s="95"/>
    </row>
    <row r="150" spans="1:7" ht="13.5" thickBot="1">
      <c r="A150" s="96"/>
      <c r="B150" s="196"/>
      <c r="C150" s="92"/>
      <c r="D150" s="194"/>
      <c r="E150" s="97"/>
      <c r="F150" s="98">
        <f t="shared" si="19"/>
        <v>0</v>
      </c>
      <c r="G150" s="137">
        <f>SUM(F148:F150)</f>
        <v>0</v>
      </c>
    </row>
    <row r="151" spans="1:7">
      <c r="A151" s="96"/>
      <c r="B151" s="196"/>
      <c r="C151" s="92"/>
      <c r="D151" s="190"/>
      <c r="E151" s="100"/>
      <c r="F151" s="94"/>
      <c r="G151" s="95"/>
    </row>
    <row r="152" spans="1:7">
      <c r="A152" s="96">
        <v>652</v>
      </c>
      <c r="B152" s="196" t="s">
        <v>141</v>
      </c>
      <c r="C152" s="92"/>
      <c r="D152" s="194"/>
      <c r="E152" s="97"/>
      <c r="F152" s="98">
        <f t="shared" ref="F152:F154" si="20">SUM(D152*E152)</f>
        <v>0</v>
      </c>
      <c r="G152" s="95"/>
    </row>
    <row r="153" spans="1:7">
      <c r="A153" s="96"/>
      <c r="B153" s="196"/>
      <c r="C153" s="92"/>
      <c r="D153" s="194"/>
      <c r="E153" s="97"/>
      <c r="F153" s="98">
        <f t="shared" si="20"/>
        <v>0</v>
      </c>
      <c r="G153" s="95"/>
    </row>
    <row r="154" spans="1:7" ht="13.5" thickBot="1">
      <c r="A154" s="96"/>
      <c r="B154" s="196"/>
      <c r="C154" s="92"/>
      <c r="D154" s="194"/>
      <c r="E154" s="97"/>
      <c r="F154" s="98">
        <f t="shared" si="20"/>
        <v>0</v>
      </c>
      <c r="G154" s="137">
        <f>SUM(F152:F154)</f>
        <v>0</v>
      </c>
    </row>
    <row r="155" spans="1:7">
      <c r="A155" s="96"/>
      <c r="B155" s="196"/>
      <c r="C155" s="92"/>
      <c r="D155" s="190"/>
      <c r="E155" s="100"/>
      <c r="F155" s="94"/>
      <c r="G155" s="95"/>
    </row>
    <row r="156" spans="1:7">
      <c r="A156" s="96">
        <v>653</v>
      </c>
      <c r="B156" s="196" t="s">
        <v>142</v>
      </c>
      <c r="C156" s="92"/>
      <c r="D156" s="194"/>
      <c r="E156" s="97"/>
      <c r="F156" s="98">
        <f t="shared" ref="F156:F159" si="21">SUM(D156*E156)</f>
        <v>0</v>
      </c>
      <c r="G156" s="95"/>
    </row>
    <row r="157" spans="1:7">
      <c r="A157" s="96"/>
      <c r="B157" s="196"/>
      <c r="C157" s="92"/>
      <c r="D157" s="194"/>
      <c r="E157" s="97"/>
      <c r="F157" s="98">
        <f t="shared" si="21"/>
        <v>0</v>
      </c>
      <c r="G157" s="95"/>
    </row>
    <row r="158" spans="1:7">
      <c r="A158" s="96"/>
      <c r="B158" s="196"/>
      <c r="C158" s="92"/>
      <c r="D158" s="194"/>
      <c r="E158" s="97"/>
      <c r="F158" s="98">
        <f t="shared" si="21"/>
        <v>0</v>
      </c>
      <c r="G158" s="95"/>
    </row>
    <row r="159" spans="1:7" ht="13.5" thickBot="1">
      <c r="A159" s="96"/>
      <c r="B159" s="196"/>
      <c r="C159" s="92"/>
      <c r="D159" s="194"/>
      <c r="E159" s="97"/>
      <c r="F159" s="189">
        <f t="shared" si="21"/>
        <v>0</v>
      </c>
      <c r="G159" s="137">
        <f>SUM(F156:F159)</f>
        <v>0</v>
      </c>
    </row>
    <row r="160" spans="1:7" ht="12.95">
      <c r="A160" s="96"/>
      <c r="B160" s="102" t="s">
        <v>94</v>
      </c>
      <c r="C160" s="103"/>
      <c r="D160" s="103"/>
      <c r="E160" s="104"/>
      <c r="F160" s="94"/>
      <c r="G160" s="95"/>
    </row>
    <row r="161" spans="1:7">
      <c r="A161" s="96"/>
      <c r="B161" s="230"/>
      <c r="C161" s="235"/>
      <c r="D161" s="235"/>
      <c r="E161" s="236"/>
      <c r="F161" s="94"/>
      <c r="G161" s="95"/>
    </row>
    <row r="162" spans="1:7" ht="221.45" customHeight="1" thickBot="1">
      <c r="A162" s="96"/>
      <c r="B162" s="237"/>
      <c r="C162" s="235"/>
      <c r="D162" s="235"/>
      <c r="E162" s="236"/>
      <c r="F162" s="94"/>
      <c r="G162" s="95"/>
    </row>
    <row r="163" spans="1:7" ht="13.5" thickBot="1">
      <c r="A163" s="105"/>
      <c r="B163" s="139"/>
      <c r="C163" s="140"/>
      <c r="D163" s="141"/>
      <c r="E163" s="142" t="s">
        <v>143</v>
      </c>
      <c r="F163" s="109"/>
      <c r="G163" s="109">
        <f>SUM(G122:G162)</f>
        <v>0</v>
      </c>
    </row>
    <row r="164" spans="1:7" ht="12.95">
      <c r="A164" s="111">
        <v>800</v>
      </c>
      <c r="B164" s="143" t="s">
        <v>144</v>
      </c>
      <c r="C164" s="112"/>
      <c r="D164" s="112"/>
      <c r="E164" s="144"/>
      <c r="F164" s="114"/>
      <c r="G164" s="95"/>
    </row>
    <row r="165" spans="1:7">
      <c r="A165" s="96"/>
      <c r="C165" s="92"/>
      <c r="D165" s="92"/>
      <c r="E165" s="163"/>
      <c r="F165" s="94"/>
      <c r="G165" s="95"/>
    </row>
    <row r="166" spans="1:7">
      <c r="A166" s="96">
        <v>810</v>
      </c>
      <c r="B166" s="196" t="s">
        <v>145</v>
      </c>
      <c r="C166" s="92"/>
      <c r="D166" s="128"/>
      <c r="E166" s="164"/>
      <c r="F166" s="98">
        <f t="shared" ref="F166:F169" si="22">SUM(D166*E166)</f>
        <v>0</v>
      </c>
      <c r="G166" s="95"/>
    </row>
    <row r="167" spans="1:7">
      <c r="A167" s="96"/>
      <c r="B167" s="196"/>
      <c r="C167" s="92"/>
      <c r="D167" s="128"/>
      <c r="E167" s="164"/>
      <c r="F167" s="98">
        <f t="shared" si="22"/>
        <v>0</v>
      </c>
      <c r="G167" s="95"/>
    </row>
    <row r="168" spans="1:7">
      <c r="A168" s="96"/>
      <c r="B168" s="196"/>
      <c r="C168" s="92"/>
      <c r="D168" s="128"/>
      <c r="E168" s="164"/>
      <c r="F168" s="98">
        <f t="shared" si="22"/>
        <v>0</v>
      </c>
      <c r="G168" s="95"/>
    </row>
    <row r="169" spans="1:7" ht="13.5" thickBot="1">
      <c r="A169" s="96"/>
      <c r="B169" s="196"/>
      <c r="C169" s="92"/>
      <c r="D169" s="128"/>
      <c r="E169" s="164"/>
      <c r="F169" s="98">
        <f t="shared" si="22"/>
        <v>0</v>
      </c>
      <c r="G169" s="137">
        <f>SUM(F166:F169)</f>
        <v>0</v>
      </c>
    </row>
    <row r="170" spans="1:7">
      <c r="A170" s="96"/>
      <c r="B170" s="196"/>
      <c r="C170" s="92"/>
      <c r="D170" s="92"/>
      <c r="E170" s="163"/>
      <c r="F170" s="94"/>
      <c r="G170" s="95"/>
    </row>
    <row r="171" spans="1:7">
      <c r="A171" s="96">
        <v>890</v>
      </c>
      <c r="B171" s="196" t="s">
        <v>146</v>
      </c>
      <c r="C171" s="92"/>
      <c r="D171" s="128"/>
      <c r="E171" s="164"/>
      <c r="F171" s="98">
        <f t="shared" ref="F171:F174" si="23">SUM(D171*E171)</f>
        <v>0</v>
      </c>
      <c r="G171" s="95"/>
    </row>
    <row r="172" spans="1:7">
      <c r="A172" s="96"/>
      <c r="B172" s="196"/>
      <c r="C172" s="92"/>
      <c r="D172" s="128"/>
      <c r="E172" s="164"/>
      <c r="F172" s="98">
        <f t="shared" si="23"/>
        <v>0</v>
      </c>
      <c r="G172" s="95"/>
    </row>
    <row r="173" spans="1:7">
      <c r="A173" s="96"/>
      <c r="B173" s="196"/>
      <c r="C173" s="92"/>
      <c r="D173" s="128"/>
      <c r="E173" s="164"/>
      <c r="F173" s="98">
        <f t="shared" si="23"/>
        <v>0</v>
      </c>
      <c r="G173" s="95"/>
    </row>
    <row r="174" spans="1:7" ht="13.5" thickBot="1">
      <c r="A174" s="96"/>
      <c r="B174" s="196"/>
      <c r="C174" s="92"/>
      <c r="D174" s="128"/>
      <c r="E174" s="164"/>
      <c r="F174" s="98">
        <f t="shared" si="23"/>
        <v>0</v>
      </c>
      <c r="G174" s="137">
        <f>SUM(F171:F174)</f>
        <v>0</v>
      </c>
    </row>
    <row r="175" spans="1:7">
      <c r="A175" s="96"/>
      <c r="B175" s="196"/>
      <c r="C175" s="92"/>
      <c r="D175" s="92"/>
      <c r="E175" s="163"/>
      <c r="F175" s="94"/>
      <c r="G175" s="95"/>
    </row>
    <row r="176" spans="1:7">
      <c r="A176" s="96" t="s">
        <v>147</v>
      </c>
      <c r="B176" s="193" t="s">
        <v>128</v>
      </c>
      <c r="C176" s="92"/>
      <c r="D176" s="128"/>
      <c r="E176" s="164"/>
      <c r="F176" s="98">
        <f t="shared" ref="F176:F179" si="24">SUM(D176*E176)</f>
        <v>0</v>
      </c>
      <c r="G176" s="95"/>
    </row>
    <row r="177" spans="1:7">
      <c r="A177" s="96"/>
      <c r="B177" s="196"/>
      <c r="C177" s="92"/>
      <c r="D177" s="128"/>
      <c r="E177" s="164"/>
      <c r="F177" s="98">
        <v>0</v>
      </c>
      <c r="G177" s="95"/>
    </row>
    <row r="178" spans="1:7">
      <c r="A178" s="96"/>
      <c r="B178" s="196"/>
      <c r="C178" s="92"/>
      <c r="D178" s="128"/>
      <c r="E178" s="164"/>
      <c r="F178" s="98">
        <f t="shared" si="24"/>
        <v>0</v>
      </c>
      <c r="G178" s="95"/>
    </row>
    <row r="179" spans="1:7" ht="13.5" thickBot="1">
      <c r="A179" s="96"/>
      <c r="C179" s="92"/>
      <c r="D179" s="128"/>
      <c r="E179" s="164"/>
      <c r="F179" s="189">
        <f t="shared" si="24"/>
        <v>0</v>
      </c>
      <c r="G179" s="137">
        <f>SUM(F176:F179)</f>
        <v>0</v>
      </c>
    </row>
    <row r="180" spans="1:7" ht="12.95">
      <c r="A180" s="96"/>
      <c r="B180" s="145" t="s">
        <v>94</v>
      </c>
      <c r="C180" s="146"/>
      <c r="D180" s="146"/>
      <c r="E180" s="147"/>
      <c r="F180" s="94"/>
      <c r="G180" s="95"/>
    </row>
    <row r="181" spans="1:7">
      <c r="A181" s="96"/>
      <c r="B181" s="230"/>
      <c r="C181" s="235"/>
      <c r="D181" s="235"/>
      <c r="E181" s="236"/>
      <c r="F181" s="94"/>
      <c r="G181" s="95"/>
    </row>
    <row r="182" spans="1:7" ht="13.5" customHeight="1">
      <c r="A182" s="96"/>
      <c r="B182" s="237"/>
      <c r="C182" s="235"/>
      <c r="D182" s="235"/>
      <c r="E182" s="236"/>
      <c r="F182" s="94"/>
      <c r="G182" s="95"/>
    </row>
    <row r="183" spans="1:7" ht="12.95" thickBot="1">
      <c r="A183" s="96"/>
      <c r="B183" s="237"/>
      <c r="C183" s="235"/>
      <c r="D183" s="235"/>
      <c r="E183" s="236"/>
      <c r="F183" s="94"/>
      <c r="G183" s="95"/>
    </row>
    <row r="184" spans="1:7" ht="13.5" thickBot="1">
      <c r="A184" s="96"/>
      <c r="B184" s="148"/>
      <c r="C184" s="119"/>
      <c r="D184" s="119"/>
      <c r="E184" s="149" t="s">
        <v>148</v>
      </c>
      <c r="F184" s="109"/>
      <c r="G184" s="109">
        <f>SUM(G164:G179)</f>
        <v>0</v>
      </c>
    </row>
    <row r="185" spans="1:7" ht="13.5" thickBot="1">
      <c r="A185" s="150" t="s">
        <v>149</v>
      </c>
      <c r="B185" s="151"/>
      <c r="C185" s="152"/>
      <c r="D185" s="151"/>
      <c r="E185" s="153"/>
      <c r="F185" s="154">
        <f>F29+F47+F63+F76+F121+F163+F184</f>
        <v>0</v>
      </c>
      <c r="G185" s="154">
        <f>G29+G47+G63+G76+G121+G163+G184</f>
        <v>0</v>
      </c>
    </row>
    <row r="186" spans="1:7" ht="13.5" thickBot="1">
      <c r="A186" s="155" t="s">
        <v>150</v>
      </c>
      <c r="B186" s="156"/>
      <c r="C186" s="157">
        <v>0</v>
      </c>
      <c r="D186" s="158"/>
      <c r="E186" s="159"/>
      <c r="F186" s="160"/>
      <c r="G186" s="211">
        <f>IF(C186=0,0,(G185*C186))</f>
        <v>0</v>
      </c>
    </row>
    <row r="187" spans="1:7" ht="12.95">
      <c r="A187" s="111">
        <v>700</v>
      </c>
      <c r="B187" s="132" t="s">
        <v>151</v>
      </c>
      <c r="C187" s="135"/>
      <c r="D187" s="112"/>
      <c r="E187" s="162"/>
      <c r="F187" s="114"/>
      <c r="G187" s="95"/>
    </row>
    <row r="188" spans="1:7">
      <c r="A188" s="96"/>
      <c r="C188" s="135"/>
      <c r="D188" s="92"/>
      <c r="E188" s="163"/>
      <c r="F188" s="94"/>
      <c r="G188" s="95"/>
    </row>
    <row r="189" spans="1:7">
      <c r="A189" s="96">
        <v>730</v>
      </c>
      <c r="B189" s="196" t="s">
        <v>152</v>
      </c>
      <c r="C189" s="135"/>
      <c r="D189" s="128"/>
      <c r="E189" s="164"/>
      <c r="F189" s="98">
        <f t="shared" ref="F189" si="25">SUM(D189*E189)</f>
        <v>0</v>
      </c>
      <c r="G189" s="95"/>
    </row>
    <row r="190" spans="1:7">
      <c r="A190" s="96"/>
      <c r="B190" s="196"/>
      <c r="C190" s="135"/>
      <c r="D190" s="92"/>
      <c r="E190" s="163"/>
      <c r="F190" s="94"/>
      <c r="G190" s="95"/>
    </row>
    <row r="191" spans="1:7">
      <c r="A191" s="96" t="s">
        <v>153</v>
      </c>
      <c r="B191" s="165" t="s">
        <v>154</v>
      </c>
      <c r="C191" s="92"/>
      <c r="D191" s="128"/>
      <c r="E191" s="166"/>
      <c r="F191" s="98">
        <f t="shared" ref="F191" si="26">SUM(D191*E191)</f>
        <v>0</v>
      </c>
      <c r="G191" s="95"/>
    </row>
    <row r="192" spans="1:7" ht="12.95" thickBot="1">
      <c r="A192" s="96"/>
      <c r="B192" s="219"/>
      <c r="C192" s="120"/>
      <c r="D192" s="120"/>
      <c r="E192" s="163"/>
      <c r="F192" s="122"/>
      <c r="G192" s="123"/>
    </row>
    <row r="193" spans="1:7" ht="12.95">
      <c r="A193" s="96"/>
      <c r="B193" s="220" t="s">
        <v>94</v>
      </c>
      <c r="C193" s="168"/>
      <c r="D193" s="168"/>
      <c r="E193" s="169"/>
      <c r="F193" s="94"/>
      <c r="G193" s="95"/>
    </row>
    <row r="194" spans="1:7">
      <c r="A194" s="96"/>
      <c r="B194" s="226"/>
      <c r="C194" s="227"/>
      <c r="D194" s="227"/>
      <c r="E194" s="228"/>
      <c r="F194" s="94"/>
      <c r="G194" s="95"/>
    </row>
    <row r="195" spans="1:7" ht="12.95" thickBot="1">
      <c r="A195" s="96"/>
      <c r="B195" s="229"/>
      <c r="C195" s="227"/>
      <c r="D195" s="227"/>
      <c r="E195" s="228"/>
      <c r="F195" s="94"/>
      <c r="G195" s="95"/>
    </row>
    <row r="196" spans="1:7" ht="13.5" thickBot="1">
      <c r="A196" s="96"/>
      <c r="B196" s="170"/>
      <c r="C196" s="107"/>
      <c r="D196" s="107"/>
      <c r="E196" s="171" t="s">
        <v>155</v>
      </c>
      <c r="F196" s="172"/>
      <c r="G196" s="199">
        <f>SUM(F188:F192)</f>
        <v>0</v>
      </c>
    </row>
    <row r="197" spans="1:7">
      <c r="A197" s="201" t="s">
        <v>48</v>
      </c>
      <c r="B197" s="196"/>
      <c r="C197" s="135"/>
      <c r="D197" s="128"/>
      <c r="E197" s="164"/>
      <c r="F197" s="98">
        <f t="shared" ref="F197:F200" si="27">SUM(D197*E197)</f>
        <v>0</v>
      </c>
      <c r="G197" s="95"/>
    </row>
    <row r="198" spans="1:7">
      <c r="A198" s="96">
        <v>971</v>
      </c>
      <c r="B198" s="196" t="s">
        <v>156</v>
      </c>
      <c r="C198" s="135"/>
      <c r="D198" s="128"/>
      <c r="E198" s="164"/>
      <c r="F198" s="98">
        <f t="shared" si="27"/>
        <v>0</v>
      </c>
      <c r="G198" s="95"/>
    </row>
    <row r="199" spans="1:7">
      <c r="A199" s="96">
        <v>972</v>
      </c>
      <c r="B199" s="196" t="s">
        <v>157</v>
      </c>
      <c r="C199" s="135"/>
      <c r="D199" s="128"/>
      <c r="E199" s="164"/>
      <c r="F199" s="98">
        <f t="shared" si="27"/>
        <v>0</v>
      </c>
      <c r="G199" s="95"/>
    </row>
    <row r="200" spans="1:7" ht="13.5" thickBot="1">
      <c r="A200" s="96">
        <v>973</v>
      </c>
      <c r="B200" s="119" t="s">
        <v>158</v>
      </c>
      <c r="C200" s="135"/>
      <c r="D200" s="128"/>
      <c r="E200" s="164"/>
      <c r="F200" s="189">
        <f t="shared" si="27"/>
        <v>0</v>
      </c>
      <c r="G200" s="137"/>
    </row>
    <row r="201" spans="1:7" ht="12.95">
      <c r="A201" s="96"/>
      <c r="B201" s="124" t="s">
        <v>94</v>
      </c>
      <c r="C201" s="125"/>
      <c r="D201" s="125"/>
      <c r="E201" s="126"/>
      <c r="F201" s="94"/>
      <c r="G201" s="95"/>
    </row>
    <row r="202" spans="1:7">
      <c r="A202" s="96"/>
      <c r="B202" s="230"/>
      <c r="C202" s="231"/>
      <c r="D202" s="231"/>
      <c r="E202" s="232"/>
      <c r="F202" s="94"/>
      <c r="G202" s="95"/>
    </row>
    <row r="203" spans="1:7">
      <c r="A203" s="96"/>
      <c r="B203" s="233"/>
      <c r="C203" s="231"/>
      <c r="D203" s="231"/>
      <c r="E203" s="232"/>
      <c r="F203" s="94"/>
      <c r="G203" s="95"/>
    </row>
    <row r="204" spans="1:7">
      <c r="A204" s="96"/>
      <c r="B204" s="233"/>
      <c r="C204" s="231"/>
      <c r="D204" s="231"/>
      <c r="E204" s="232"/>
      <c r="F204" s="94"/>
      <c r="G204" s="95"/>
    </row>
    <row r="205" spans="1:7" ht="12.95" thickBot="1">
      <c r="A205" s="96"/>
      <c r="B205" s="222"/>
      <c r="C205" s="184"/>
      <c r="D205" s="184"/>
      <c r="E205" s="173"/>
      <c r="F205" s="94"/>
      <c r="G205" s="95"/>
    </row>
    <row r="206" spans="1:7" ht="13.5" thickBot="1">
      <c r="A206" s="105"/>
      <c r="B206" s="119"/>
      <c r="C206" s="119"/>
      <c r="D206" s="119"/>
      <c r="E206" s="127" t="s">
        <v>159</v>
      </c>
      <c r="F206" s="109"/>
      <c r="G206" s="109">
        <f>SUM(F197:F200)</f>
        <v>0</v>
      </c>
    </row>
    <row r="207" spans="1:7" ht="13.5" thickBot="1">
      <c r="A207" s="200"/>
      <c r="B207" s="174"/>
      <c r="C207" s="174"/>
      <c r="D207" s="174"/>
      <c r="E207" s="175" t="s">
        <v>160</v>
      </c>
      <c r="F207" s="176"/>
      <c r="G207" s="176">
        <f>G185+G186+G196+G206</f>
        <v>0</v>
      </c>
    </row>
    <row r="208" spans="1:7" ht="12.95" thickTop="1"/>
  </sheetData>
  <sheetProtection selectLockedCells="1"/>
  <mergeCells count="9">
    <mergeCell ref="B194:E195"/>
    <mergeCell ref="B202:E204"/>
    <mergeCell ref="B25:E28"/>
    <mergeCell ref="B60:E62"/>
    <mergeCell ref="B72:E75"/>
    <mergeCell ref="B118:E120"/>
    <mergeCell ref="B161:E162"/>
    <mergeCell ref="B181:E183"/>
    <mergeCell ref="B45:E45"/>
  </mergeCells>
  <pageMargins left="0.25" right="0.25" top="0.75" bottom="0.75" header="0.3" footer="0.3"/>
  <pageSetup scale="90" orientation="portrait" r:id="rId1"/>
  <headerFooter alignWithMargins="0">
    <oddHeader xml:space="preserve">&amp;CNevada Department of Education
&amp;KFF0000Instruction&amp;K000000
</oddHeader>
    <oddFooter>&amp;CPage &amp;P of &amp;N</oddFooter>
  </headerFooter>
  <rowBreaks count="4" manualBreakCount="4">
    <brk id="47" max="16383" man="1"/>
    <brk id="76" max="16383" man="1"/>
    <brk id="121" max="16383" man="1"/>
    <brk id="1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E2EC-9BF8-4983-B509-EE405C4862C8}">
  <sheetPr>
    <tabColor theme="4" tint="0.39997558519241921"/>
  </sheetPr>
  <dimension ref="A1:I217"/>
  <sheetViews>
    <sheetView showGridLines="0" zoomScaleNormal="100" workbookViewId="0">
      <pane ySplit="7" topLeftCell="A8" activePane="bottomLeft" state="frozen"/>
      <selection pane="bottomLeft" activeCell="B165" sqref="B165:E167"/>
      <selection activeCell="D80" sqref="D80"/>
    </sheetView>
  </sheetViews>
  <sheetFormatPr defaultColWidth="9.140625" defaultRowHeight="12.6"/>
  <cols>
    <col min="1" max="1" width="12.5703125" style="2" customWidth="1"/>
    <col min="2" max="2" width="28.140625" style="2" customWidth="1"/>
    <col min="3" max="3" width="8.140625" style="2" customWidth="1"/>
    <col min="4" max="4" width="10.5703125" style="2" customWidth="1"/>
    <col min="5" max="5" width="19.140625" style="2" customWidth="1"/>
    <col min="6" max="6" width="12.85546875" style="79" customWidth="1"/>
    <col min="7" max="7" width="17.42578125" style="79" customWidth="1"/>
    <col min="8" max="16384" width="9.140625" style="2"/>
  </cols>
  <sheetData>
    <row r="1" spans="1:8" ht="12.95">
      <c r="A1" s="78"/>
    </row>
    <row r="2" spans="1:8" ht="12.95">
      <c r="A2" s="6" t="s">
        <v>0</v>
      </c>
      <c r="B2" s="210">
        <f>'Budget Expenditure Summary '!C4</f>
        <v>0</v>
      </c>
      <c r="F2" s="4" t="s">
        <v>68</v>
      </c>
      <c r="G2" s="209">
        <f>'Budget Expenditure Summary '!F4</f>
        <v>0</v>
      </c>
    </row>
    <row r="3" spans="1:8" ht="12.95">
      <c r="A3" s="4" t="s">
        <v>161</v>
      </c>
      <c r="B3" s="182">
        <f>'Budget Expenditure Summary '!C11</f>
        <v>0</v>
      </c>
      <c r="C3" s="7"/>
      <c r="F3" s="4" t="s">
        <v>69</v>
      </c>
      <c r="G3" s="181">
        <f>'Budget Expenditure Summary '!F7</f>
        <v>0</v>
      </c>
      <c r="H3" s="80"/>
    </row>
    <row r="4" spans="1:8" ht="12.95">
      <c r="A4" s="4"/>
      <c r="B4" s="6"/>
      <c r="C4" s="6"/>
      <c r="H4" s="80"/>
    </row>
    <row r="5" spans="1:8" s="7" customFormat="1" ht="12.95">
      <c r="F5" s="81"/>
      <c r="G5" s="81"/>
    </row>
    <row r="6" spans="1:8" ht="13.5" thickBot="1">
      <c r="A6" s="7" t="s">
        <v>70</v>
      </c>
      <c r="B6" s="7" t="s">
        <v>71</v>
      </c>
      <c r="C6" s="7" t="s">
        <v>72</v>
      </c>
      <c r="D6" s="7" t="s">
        <v>73</v>
      </c>
      <c r="E6" s="7" t="s">
        <v>74</v>
      </c>
      <c r="F6" s="81" t="s">
        <v>75</v>
      </c>
    </row>
    <row r="7" spans="1:8" ht="27.75" customHeight="1" thickTop="1" thickBot="1">
      <c r="A7" s="82" t="s">
        <v>76</v>
      </c>
      <c r="B7" s="83" t="s">
        <v>77</v>
      </c>
      <c r="C7" s="84" t="s">
        <v>78</v>
      </c>
      <c r="D7" s="83" t="s">
        <v>79</v>
      </c>
      <c r="E7" s="84" t="s">
        <v>80</v>
      </c>
      <c r="F7" s="85" t="s">
        <v>81</v>
      </c>
      <c r="G7" s="86" t="s">
        <v>82</v>
      </c>
    </row>
    <row r="8" spans="1:8" ht="13.5" thickTop="1">
      <c r="A8" s="87">
        <v>100</v>
      </c>
      <c r="B8" s="192" t="s">
        <v>83</v>
      </c>
      <c r="C8" s="88"/>
      <c r="D8" s="190"/>
      <c r="E8" s="89"/>
      <c r="F8" s="90"/>
      <c r="G8" s="91"/>
    </row>
    <row r="9" spans="1:8" ht="12.95">
      <c r="A9" s="87"/>
      <c r="B9" s="192"/>
      <c r="C9" s="92"/>
      <c r="D9" s="190"/>
      <c r="E9" s="93"/>
      <c r="F9" s="94"/>
      <c r="G9" s="95"/>
    </row>
    <row r="10" spans="1:8">
      <c r="A10" s="96"/>
      <c r="B10" s="193" t="s">
        <v>84</v>
      </c>
      <c r="C10" s="212"/>
      <c r="D10" s="194"/>
      <c r="E10" s="97"/>
      <c r="F10" s="98">
        <f>SUM(E10*C10*D10)</f>
        <v>0</v>
      </c>
      <c r="G10" s="95"/>
    </row>
    <row r="11" spans="1:8">
      <c r="A11" s="96"/>
      <c r="B11" s="193" t="s">
        <v>85</v>
      </c>
      <c r="C11" s="212"/>
      <c r="D11" s="194"/>
      <c r="E11" s="97"/>
      <c r="F11" s="98">
        <f t="shared" ref="F11:F19" si="0">SUM(E11*C11*D11)</f>
        <v>0</v>
      </c>
      <c r="G11" s="95"/>
    </row>
    <row r="12" spans="1:8">
      <c r="A12" s="96"/>
      <c r="B12" s="193" t="s">
        <v>86</v>
      </c>
      <c r="C12" s="212"/>
      <c r="D12" s="194"/>
      <c r="E12" s="97"/>
      <c r="F12" s="98">
        <f t="shared" si="0"/>
        <v>0</v>
      </c>
      <c r="G12" s="95"/>
    </row>
    <row r="13" spans="1:8">
      <c r="A13" s="96"/>
      <c r="B13" s="193" t="s">
        <v>87</v>
      </c>
      <c r="C13" s="212"/>
      <c r="D13" s="194"/>
      <c r="E13" s="97"/>
      <c r="F13" s="98">
        <f t="shared" si="0"/>
        <v>0</v>
      </c>
      <c r="G13" s="95"/>
    </row>
    <row r="14" spans="1:8">
      <c r="A14" s="96"/>
      <c r="B14" s="193" t="s">
        <v>88</v>
      </c>
      <c r="C14" s="212"/>
      <c r="D14" s="194"/>
      <c r="E14" s="97"/>
      <c r="F14" s="98">
        <f t="shared" si="0"/>
        <v>0</v>
      </c>
      <c r="G14" s="95"/>
    </row>
    <row r="15" spans="1:8">
      <c r="A15" s="96"/>
      <c r="B15" s="193" t="s">
        <v>89</v>
      </c>
      <c r="C15" s="212"/>
      <c r="D15" s="194"/>
      <c r="E15" s="97"/>
      <c r="F15" s="98">
        <f t="shared" si="0"/>
        <v>0</v>
      </c>
      <c r="G15" s="95"/>
    </row>
    <row r="16" spans="1:8">
      <c r="A16" s="96"/>
      <c r="B16" s="193" t="s">
        <v>90</v>
      </c>
      <c r="C16" s="212"/>
      <c r="D16" s="194"/>
      <c r="E16" s="97"/>
      <c r="F16" s="98">
        <f t="shared" si="0"/>
        <v>0</v>
      </c>
      <c r="G16" s="95"/>
    </row>
    <row r="17" spans="1:7">
      <c r="A17" s="96"/>
      <c r="B17" s="193" t="s">
        <v>91</v>
      </c>
      <c r="C17" s="212"/>
      <c r="D17" s="194"/>
      <c r="E17" s="97"/>
      <c r="F17" s="98">
        <f t="shared" si="0"/>
        <v>0</v>
      </c>
      <c r="G17" s="95"/>
    </row>
    <row r="18" spans="1:7">
      <c r="A18" s="96"/>
      <c r="B18" s="193" t="s">
        <v>92</v>
      </c>
      <c r="C18" s="212"/>
      <c r="D18" s="194"/>
      <c r="E18" s="97"/>
      <c r="F18" s="98">
        <f t="shared" si="0"/>
        <v>0</v>
      </c>
      <c r="G18" s="95"/>
    </row>
    <row r="19" spans="1:7">
      <c r="A19" s="96"/>
      <c r="B19" s="193" t="s">
        <v>93</v>
      </c>
      <c r="C19" s="212"/>
      <c r="D19" s="194"/>
      <c r="E19" s="97"/>
      <c r="F19" s="98">
        <f t="shared" si="0"/>
        <v>0</v>
      </c>
      <c r="G19" s="95"/>
    </row>
    <row r="20" spans="1:7">
      <c r="A20" s="96"/>
      <c r="B20" s="193"/>
      <c r="C20" s="99"/>
      <c r="D20" s="190"/>
      <c r="E20" s="100"/>
      <c r="F20" s="94"/>
      <c r="G20" s="95"/>
    </row>
    <row r="21" spans="1:7">
      <c r="A21" s="96"/>
      <c r="B21" s="195"/>
      <c r="C21" s="99"/>
      <c r="D21" s="190"/>
      <c r="E21" s="100"/>
      <c r="F21" s="94"/>
      <c r="G21" s="95"/>
    </row>
    <row r="22" spans="1:7">
      <c r="A22" s="96"/>
      <c r="B22" s="195"/>
      <c r="C22" s="99"/>
      <c r="D22" s="190"/>
      <c r="E22" s="100"/>
      <c r="F22" s="94"/>
      <c r="G22" s="95"/>
    </row>
    <row r="23" spans="1:7" ht="12.95" thickBot="1">
      <c r="A23" s="96"/>
      <c r="B23" s="195"/>
      <c r="C23" s="101"/>
      <c r="D23" s="190"/>
      <c r="E23" s="93"/>
      <c r="F23" s="122"/>
      <c r="G23" s="123"/>
    </row>
    <row r="24" spans="1:7" ht="12.95">
      <c r="A24" s="96"/>
      <c r="B24" s="102" t="s">
        <v>94</v>
      </c>
      <c r="C24" s="103"/>
      <c r="D24" s="103"/>
      <c r="E24" s="103"/>
      <c r="F24" s="114"/>
      <c r="G24" s="95"/>
    </row>
    <row r="25" spans="1:7" ht="12.6" customHeight="1">
      <c r="A25" s="183"/>
      <c r="B25" s="230"/>
      <c r="C25" s="231"/>
      <c r="D25" s="231"/>
      <c r="E25" s="232"/>
      <c r="F25" s="94"/>
      <c r="G25" s="95"/>
    </row>
    <row r="26" spans="1:7">
      <c r="A26" s="183"/>
      <c r="B26" s="233"/>
      <c r="C26" s="231"/>
      <c r="D26" s="231"/>
      <c r="E26" s="232"/>
      <c r="F26" s="94"/>
      <c r="G26" s="95"/>
    </row>
    <row r="27" spans="1:7">
      <c r="A27" s="183"/>
      <c r="B27" s="233"/>
      <c r="C27" s="231"/>
      <c r="D27" s="231"/>
      <c r="E27" s="232"/>
      <c r="F27" s="94"/>
      <c r="G27" s="95"/>
    </row>
    <row r="28" spans="1:7">
      <c r="A28" s="183"/>
      <c r="B28" s="233"/>
      <c r="C28" s="231"/>
      <c r="D28" s="231"/>
      <c r="E28" s="232"/>
      <c r="F28" s="94"/>
      <c r="G28" s="95"/>
    </row>
    <row r="29" spans="1:7" ht="68.45" customHeight="1">
      <c r="A29" s="183"/>
      <c r="B29" s="233"/>
      <c r="C29" s="231"/>
      <c r="D29" s="231"/>
      <c r="E29" s="232"/>
      <c r="F29" s="94"/>
      <c r="G29" s="95"/>
    </row>
    <row r="30" spans="1:7" ht="12.95" thickBot="1">
      <c r="A30" s="96"/>
      <c r="B30" s="222"/>
      <c r="C30" s="184"/>
      <c r="D30" s="184"/>
      <c r="E30" s="184"/>
      <c r="F30" s="122"/>
      <c r="G30" s="95"/>
    </row>
    <row r="31" spans="1:7" ht="13.5" thickBot="1">
      <c r="A31" s="105"/>
      <c r="B31" s="106"/>
      <c r="C31" s="107"/>
      <c r="D31" s="107"/>
      <c r="E31" s="108" t="s">
        <v>95</v>
      </c>
      <c r="F31" s="109"/>
      <c r="G31" s="110">
        <f>SUM(F10:F19)</f>
        <v>0</v>
      </c>
    </row>
    <row r="32" spans="1:7" ht="12.95">
      <c r="A32" s="111">
        <v>200</v>
      </c>
      <c r="B32" s="6" t="s">
        <v>96</v>
      </c>
      <c r="C32" s="112"/>
      <c r="D32" s="190"/>
      <c r="E32" s="113"/>
      <c r="F32" s="114"/>
      <c r="G32" s="95"/>
    </row>
    <row r="33" spans="1:7">
      <c r="A33" s="96"/>
      <c r="B33" s="196"/>
      <c r="C33" s="92"/>
      <c r="D33" s="190"/>
      <c r="E33" s="115"/>
      <c r="F33" s="116"/>
      <c r="G33" s="95"/>
    </row>
    <row r="34" spans="1:7">
      <c r="A34" s="96"/>
      <c r="B34" s="196" t="s">
        <v>97</v>
      </c>
      <c r="C34" s="215"/>
      <c r="D34" s="177"/>
      <c r="E34" s="118"/>
      <c r="F34" s="98">
        <f>SUM(E34*C34*D34)</f>
        <v>0</v>
      </c>
      <c r="G34" s="95"/>
    </row>
    <row r="35" spans="1:7">
      <c r="A35" s="96"/>
      <c r="B35" s="196" t="s">
        <v>98</v>
      </c>
      <c r="C35" s="215"/>
      <c r="D35" s="177"/>
      <c r="E35" s="118"/>
      <c r="F35" s="98">
        <f t="shared" ref="F35:F43" si="1">SUM(E35*C35*D35)</f>
        <v>0</v>
      </c>
      <c r="G35" s="95"/>
    </row>
    <row r="36" spans="1:7">
      <c r="A36" s="96"/>
      <c r="B36" s="196" t="s">
        <v>99</v>
      </c>
      <c r="C36" s="215"/>
      <c r="D36" s="177"/>
      <c r="E36" s="118"/>
      <c r="F36" s="98">
        <f t="shared" si="1"/>
        <v>0</v>
      </c>
      <c r="G36" s="95"/>
    </row>
    <row r="37" spans="1:7">
      <c r="A37" s="96"/>
      <c r="B37" s="196" t="s">
        <v>100</v>
      </c>
      <c r="C37" s="215"/>
      <c r="D37" s="177"/>
      <c r="E37" s="118"/>
      <c r="F37" s="98">
        <f t="shared" si="1"/>
        <v>0</v>
      </c>
      <c r="G37" s="95"/>
    </row>
    <row r="38" spans="1:7">
      <c r="A38" s="96"/>
      <c r="B38" s="196" t="s">
        <v>101</v>
      </c>
      <c r="C38" s="215"/>
      <c r="D38" s="177"/>
      <c r="E38" s="118"/>
      <c r="F38" s="98">
        <f t="shared" si="1"/>
        <v>0</v>
      </c>
      <c r="G38" s="95"/>
    </row>
    <row r="39" spans="1:7">
      <c r="A39" s="96"/>
      <c r="B39" s="196" t="s">
        <v>102</v>
      </c>
      <c r="C39" s="215"/>
      <c r="D39" s="216"/>
      <c r="E39" s="118"/>
      <c r="F39" s="98">
        <f t="shared" si="1"/>
        <v>0</v>
      </c>
      <c r="G39" s="95"/>
    </row>
    <row r="40" spans="1:7">
      <c r="A40" s="96"/>
      <c r="B40" s="196" t="s">
        <v>103</v>
      </c>
      <c r="C40" s="215"/>
      <c r="D40" s="216"/>
      <c r="E40" s="118"/>
      <c r="F40" s="98">
        <f t="shared" si="1"/>
        <v>0</v>
      </c>
      <c r="G40" s="95"/>
    </row>
    <row r="41" spans="1:7">
      <c r="A41" s="96"/>
      <c r="B41" s="196" t="s">
        <v>104</v>
      </c>
      <c r="C41" s="215"/>
      <c r="D41" s="216"/>
      <c r="E41" s="118"/>
      <c r="F41" s="98">
        <f t="shared" si="1"/>
        <v>0</v>
      </c>
      <c r="G41" s="95"/>
    </row>
    <row r="42" spans="1:7">
      <c r="A42" s="96"/>
      <c r="B42" s="196" t="s">
        <v>105</v>
      </c>
      <c r="C42" s="215"/>
      <c r="D42" s="216"/>
      <c r="E42" s="118"/>
      <c r="F42" s="98">
        <f t="shared" si="1"/>
        <v>0</v>
      </c>
      <c r="G42" s="95"/>
    </row>
    <row r="43" spans="1:7">
      <c r="A43" s="96"/>
      <c r="B43" s="196" t="s">
        <v>106</v>
      </c>
      <c r="C43" s="215"/>
      <c r="D43" s="216"/>
      <c r="E43" s="118"/>
      <c r="F43" s="98">
        <f t="shared" si="1"/>
        <v>0</v>
      </c>
      <c r="G43" s="95"/>
    </row>
    <row r="44" spans="1:7" ht="12.95" thickBot="1">
      <c r="A44" s="96"/>
      <c r="B44" s="119"/>
      <c r="C44" s="120"/>
      <c r="D44" s="107"/>
      <c r="E44" s="121"/>
      <c r="F44" s="122"/>
      <c r="G44" s="123"/>
    </row>
    <row r="45" spans="1:7" ht="12.95">
      <c r="A45" s="96"/>
      <c r="B45" s="124" t="s">
        <v>94</v>
      </c>
      <c r="C45" s="125"/>
      <c r="D45" s="125"/>
      <c r="E45" s="126"/>
      <c r="F45" s="94"/>
      <c r="G45" s="95"/>
    </row>
    <row r="46" spans="1:7">
      <c r="A46" s="96"/>
      <c r="B46" s="222"/>
      <c r="C46" s="223"/>
      <c r="D46" s="223"/>
      <c r="E46" s="224"/>
      <c r="F46" s="94"/>
      <c r="G46" s="95"/>
    </row>
    <row r="47" spans="1:7" ht="116.45" customHeight="1">
      <c r="A47" s="96"/>
      <c r="B47" s="230"/>
      <c r="C47" s="238"/>
      <c r="D47" s="238"/>
      <c r="E47" s="239"/>
      <c r="F47" s="94"/>
      <c r="G47" s="95"/>
    </row>
    <row r="48" spans="1:7" ht="12.95" thickBot="1">
      <c r="A48" s="96"/>
      <c r="B48" s="222"/>
      <c r="C48" s="223"/>
      <c r="D48" s="223"/>
      <c r="E48" s="224"/>
      <c r="F48" s="94"/>
      <c r="G48" s="95"/>
    </row>
    <row r="49" spans="1:7" ht="13.5" thickBot="1">
      <c r="A49" s="105"/>
      <c r="B49" s="106"/>
      <c r="C49" s="107"/>
      <c r="D49" s="107"/>
      <c r="E49" s="127" t="s">
        <v>107</v>
      </c>
      <c r="F49" s="109"/>
      <c r="G49" s="110">
        <f>SUM(F34:F43)</f>
        <v>0</v>
      </c>
    </row>
    <row r="50" spans="1:7" ht="12.95">
      <c r="A50" s="111">
        <v>300</v>
      </c>
      <c r="B50" s="197" t="s">
        <v>108</v>
      </c>
      <c r="C50" s="112"/>
      <c r="D50" s="112"/>
      <c r="E50" s="198"/>
      <c r="F50" s="114"/>
      <c r="G50" s="95"/>
    </row>
    <row r="51" spans="1:7" ht="12.95">
      <c r="A51" s="87"/>
      <c r="B51" s="203"/>
      <c r="C51" s="92"/>
      <c r="D51" s="92"/>
      <c r="E51" s="198"/>
      <c r="F51" s="94"/>
      <c r="G51" s="95"/>
    </row>
    <row r="52" spans="1:7">
      <c r="A52" s="96">
        <v>320</v>
      </c>
      <c r="B52" s="196" t="s">
        <v>109</v>
      </c>
      <c r="C52" s="128"/>
      <c r="D52" s="128"/>
      <c r="E52" s="164"/>
      <c r="F52" s="98">
        <f t="shared" ref="F52:F55" si="2">SUM(E52*C52*D52)</f>
        <v>0</v>
      </c>
      <c r="G52" s="95"/>
    </row>
    <row r="53" spans="1:7">
      <c r="A53" s="96"/>
      <c r="B53" s="196"/>
      <c r="C53" s="128"/>
      <c r="D53" s="128"/>
      <c r="E53" s="164"/>
      <c r="F53" s="98">
        <f t="shared" si="2"/>
        <v>0</v>
      </c>
      <c r="G53" s="95"/>
    </row>
    <row r="54" spans="1:7">
      <c r="A54" s="96"/>
      <c r="B54" s="196"/>
      <c r="C54" s="128"/>
      <c r="D54" s="128"/>
      <c r="E54" s="164"/>
      <c r="F54" s="98">
        <f t="shared" si="2"/>
        <v>0</v>
      </c>
      <c r="G54" s="95"/>
    </row>
    <row r="55" spans="1:7">
      <c r="A55" s="96"/>
      <c r="B55" s="196"/>
      <c r="C55" s="128"/>
      <c r="D55" s="128"/>
      <c r="E55" s="164"/>
      <c r="F55" s="98">
        <f t="shared" si="2"/>
        <v>0</v>
      </c>
      <c r="G55" s="95"/>
    </row>
    <row r="56" spans="1:7">
      <c r="A56" s="96"/>
      <c r="B56" s="196"/>
      <c r="C56" s="214"/>
      <c r="D56" s="92"/>
      <c r="E56" s="163"/>
      <c r="F56" s="94"/>
      <c r="G56" s="95"/>
    </row>
    <row r="57" spans="1:7">
      <c r="A57" s="96">
        <v>330</v>
      </c>
      <c r="B57" s="196" t="s">
        <v>110</v>
      </c>
      <c r="C57" s="128"/>
      <c r="D57" s="128"/>
      <c r="E57" s="164"/>
      <c r="F57" s="98">
        <f t="shared" ref="F57:F60" si="3">SUM(E57*C57*D57)</f>
        <v>0</v>
      </c>
      <c r="G57" s="95"/>
    </row>
    <row r="58" spans="1:7">
      <c r="A58" s="96"/>
      <c r="C58" s="128"/>
      <c r="D58" s="128"/>
      <c r="E58" s="164"/>
      <c r="F58" s="98">
        <f t="shared" si="3"/>
        <v>0</v>
      </c>
      <c r="G58" s="95"/>
    </row>
    <row r="59" spans="1:7">
      <c r="A59" s="96"/>
      <c r="C59" s="128"/>
      <c r="D59" s="128"/>
      <c r="E59" s="164"/>
      <c r="F59" s="98">
        <f t="shared" si="3"/>
        <v>0</v>
      </c>
      <c r="G59" s="95"/>
    </row>
    <row r="60" spans="1:7" ht="12.95" thickBot="1">
      <c r="A60" s="96"/>
      <c r="C60" s="128"/>
      <c r="D60" s="128"/>
      <c r="E60" s="164"/>
      <c r="F60" s="189">
        <f t="shared" si="3"/>
        <v>0</v>
      </c>
      <c r="G60" s="123"/>
    </row>
    <row r="61" spans="1:7" ht="12.95">
      <c r="A61" s="96"/>
      <c r="B61" s="129" t="s">
        <v>94</v>
      </c>
      <c r="C61" s="130"/>
      <c r="D61" s="130"/>
      <c r="E61" s="131"/>
      <c r="F61" s="94"/>
      <c r="G61" s="95"/>
    </row>
    <row r="62" spans="1:7">
      <c r="A62" s="96"/>
      <c r="B62" s="222"/>
      <c r="C62" s="184"/>
      <c r="D62" s="184"/>
      <c r="E62" s="173"/>
      <c r="F62" s="94"/>
      <c r="G62" s="95"/>
    </row>
    <row r="63" spans="1:7">
      <c r="A63" s="96"/>
      <c r="B63" s="222"/>
      <c r="C63" s="184"/>
      <c r="D63" s="184"/>
      <c r="E63" s="173"/>
      <c r="F63" s="94"/>
      <c r="G63" s="95"/>
    </row>
    <row r="64" spans="1:7">
      <c r="A64" s="96"/>
      <c r="B64" s="222"/>
      <c r="C64" s="184"/>
      <c r="D64" s="184"/>
      <c r="E64" s="173"/>
      <c r="F64" s="94"/>
      <c r="G64" s="95"/>
    </row>
    <row r="65" spans="1:9">
      <c r="A65" s="96"/>
      <c r="B65" s="222"/>
      <c r="C65" s="184"/>
      <c r="D65" s="184"/>
      <c r="E65" s="173"/>
      <c r="F65" s="94"/>
      <c r="G65" s="95"/>
    </row>
    <row r="66" spans="1:9" ht="12.95" thickBot="1">
      <c r="A66" s="96"/>
      <c r="B66" s="222"/>
      <c r="C66" s="184"/>
      <c r="D66" s="184"/>
      <c r="E66" s="173"/>
      <c r="F66" s="94"/>
      <c r="G66" s="95"/>
    </row>
    <row r="67" spans="1:9" ht="13.5" thickBot="1">
      <c r="A67" s="105"/>
      <c r="B67" s="106"/>
      <c r="C67" s="107"/>
      <c r="D67" s="107"/>
      <c r="E67" s="127" t="s">
        <v>112</v>
      </c>
      <c r="F67" s="109"/>
      <c r="G67" s="110">
        <f>SUM(F52:F60)</f>
        <v>0</v>
      </c>
    </row>
    <row r="68" spans="1:9" ht="12.95">
      <c r="A68" s="111">
        <v>400</v>
      </c>
      <c r="B68" s="132" t="s">
        <v>113</v>
      </c>
      <c r="C68" s="133"/>
      <c r="D68" s="112"/>
      <c r="E68" s="134"/>
      <c r="F68" s="114"/>
      <c r="G68" s="95"/>
    </row>
    <row r="69" spans="1:9">
      <c r="A69" s="96"/>
      <c r="C69" s="135"/>
      <c r="D69" s="92"/>
      <c r="E69" s="198"/>
      <c r="F69" s="94"/>
      <c r="G69" s="95"/>
    </row>
    <row r="70" spans="1:9">
      <c r="A70" s="96" t="s">
        <v>162</v>
      </c>
      <c r="B70" s="193" t="s">
        <v>128</v>
      </c>
      <c r="C70" s="135"/>
      <c r="D70" s="128"/>
      <c r="E70" s="164"/>
      <c r="F70" s="98">
        <f t="shared" ref="F70:F73" si="4">SUM(E70*D70)</f>
        <v>0</v>
      </c>
      <c r="G70" s="95"/>
    </row>
    <row r="71" spans="1:9">
      <c r="A71" s="96">
        <v>430</v>
      </c>
      <c r="B71" s="2" t="s">
        <v>163</v>
      </c>
      <c r="C71" s="135"/>
      <c r="D71" s="128">
        <v>2</v>
      </c>
      <c r="E71" s="164"/>
      <c r="F71" s="98">
        <f t="shared" si="4"/>
        <v>0</v>
      </c>
      <c r="G71" s="95"/>
    </row>
    <row r="72" spans="1:9">
      <c r="A72" s="96"/>
      <c r="C72" s="135"/>
      <c r="D72" s="128"/>
      <c r="E72" s="164"/>
      <c r="F72" s="98">
        <f t="shared" si="4"/>
        <v>0</v>
      </c>
      <c r="G72" s="95"/>
    </row>
    <row r="73" spans="1:9" ht="12.95" thickBot="1">
      <c r="A73" s="96"/>
      <c r="C73" s="135"/>
      <c r="D73" s="128"/>
      <c r="E73" s="164"/>
      <c r="F73" s="189">
        <f t="shared" si="4"/>
        <v>0</v>
      </c>
      <c r="G73" s="123"/>
    </row>
    <row r="74" spans="1:9" ht="12.95">
      <c r="A74" s="96"/>
      <c r="B74" s="124" t="s">
        <v>94</v>
      </c>
      <c r="C74" s="125"/>
      <c r="D74" s="125"/>
      <c r="E74" s="126"/>
      <c r="F74" s="94"/>
      <c r="G74" s="95"/>
    </row>
    <row r="75" spans="1:9">
      <c r="A75" s="96"/>
      <c r="B75" s="230"/>
      <c r="C75" s="231"/>
      <c r="D75" s="231"/>
      <c r="E75" s="232"/>
      <c r="F75" s="94"/>
      <c r="G75" s="95"/>
      <c r="I75" s="80"/>
    </row>
    <row r="76" spans="1:9">
      <c r="A76" s="96"/>
      <c r="B76" s="233"/>
      <c r="C76" s="231"/>
      <c r="D76" s="231"/>
      <c r="E76" s="232"/>
      <c r="F76" s="94"/>
      <c r="G76" s="95"/>
      <c r="I76" s="80"/>
    </row>
    <row r="77" spans="1:9">
      <c r="A77" s="96"/>
      <c r="B77" s="233"/>
      <c r="C77" s="231"/>
      <c r="D77" s="231"/>
      <c r="E77" s="232"/>
      <c r="F77" s="94"/>
      <c r="G77" s="95"/>
      <c r="I77" s="80"/>
    </row>
    <row r="78" spans="1:9">
      <c r="A78" s="96"/>
      <c r="B78" s="233"/>
      <c r="C78" s="231"/>
      <c r="D78" s="231"/>
      <c r="E78" s="232"/>
      <c r="F78" s="94"/>
      <c r="G78" s="95"/>
    </row>
    <row r="79" spans="1:9" ht="12.95" thickBot="1">
      <c r="A79" s="96"/>
      <c r="B79" s="222"/>
      <c r="C79" s="223"/>
      <c r="D79" s="223"/>
      <c r="E79" s="224"/>
      <c r="F79" s="94"/>
      <c r="G79" s="95"/>
    </row>
    <row r="80" spans="1:9" ht="13.5" thickBot="1">
      <c r="A80" s="105"/>
      <c r="B80" s="106"/>
      <c r="C80" s="107"/>
      <c r="D80" s="107"/>
      <c r="E80" s="127" t="s">
        <v>118</v>
      </c>
      <c r="F80" s="109"/>
      <c r="G80" s="206">
        <f>SUM(F70:F73)</f>
        <v>0</v>
      </c>
    </row>
    <row r="81" spans="1:7" ht="12.95">
      <c r="A81" s="87">
        <v>500</v>
      </c>
      <c r="B81" s="136" t="s">
        <v>119</v>
      </c>
      <c r="C81" s="92"/>
      <c r="D81" s="190"/>
      <c r="E81" s="93"/>
      <c r="F81" s="94"/>
      <c r="G81" s="95"/>
    </row>
    <row r="82" spans="1:7">
      <c r="A82" s="96"/>
      <c r="B82" s="195"/>
      <c r="C82" s="92"/>
      <c r="D82" s="190"/>
      <c r="E82" s="100"/>
      <c r="F82" s="94"/>
      <c r="G82" s="95"/>
    </row>
    <row r="83" spans="1:7">
      <c r="A83" s="96">
        <v>510</v>
      </c>
      <c r="B83" s="193" t="s">
        <v>120</v>
      </c>
      <c r="C83" s="92"/>
      <c r="D83" s="194"/>
      <c r="E83" s="97"/>
      <c r="F83" s="98">
        <f t="shared" ref="F83:F85" si="5">SUM(E83*D83)</f>
        <v>0</v>
      </c>
      <c r="G83" s="95"/>
    </row>
    <row r="84" spans="1:7">
      <c r="A84" s="96"/>
      <c r="B84" s="195"/>
      <c r="C84" s="92"/>
      <c r="D84" s="194"/>
      <c r="E84" s="97"/>
      <c r="F84" s="98">
        <f t="shared" si="5"/>
        <v>0</v>
      </c>
      <c r="G84" s="95"/>
    </row>
    <row r="85" spans="1:7" ht="13.5" thickBot="1">
      <c r="A85" s="96"/>
      <c r="B85" s="195"/>
      <c r="C85" s="92"/>
      <c r="D85" s="194"/>
      <c r="E85" s="97"/>
      <c r="F85" s="98">
        <f t="shared" si="5"/>
        <v>0</v>
      </c>
      <c r="G85" s="137">
        <f>SUM(F83:F85)</f>
        <v>0</v>
      </c>
    </row>
    <row r="86" spans="1:7">
      <c r="A86" s="96"/>
      <c r="B86" s="195"/>
      <c r="C86" s="92"/>
      <c r="D86" s="190"/>
      <c r="E86" s="100"/>
      <c r="F86" s="94"/>
      <c r="G86" s="95"/>
    </row>
    <row r="87" spans="1:7">
      <c r="A87" s="96">
        <v>519</v>
      </c>
      <c r="B87" s="193" t="s">
        <v>121</v>
      </c>
      <c r="C87" s="92"/>
      <c r="D87" s="194"/>
      <c r="E87" s="97"/>
      <c r="F87" s="98">
        <f t="shared" ref="F87:F89" si="6">SUM(E87*D87)</f>
        <v>0</v>
      </c>
      <c r="G87" s="95"/>
    </row>
    <row r="88" spans="1:7">
      <c r="A88" s="96"/>
      <c r="B88" s="195"/>
      <c r="C88" s="92"/>
      <c r="D88" s="194"/>
      <c r="E88" s="97"/>
      <c r="F88" s="98">
        <f t="shared" si="6"/>
        <v>0</v>
      </c>
      <c r="G88" s="95"/>
    </row>
    <row r="89" spans="1:7" ht="13.5" thickBot="1">
      <c r="A89" s="96"/>
      <c r="B89" s="195"/>
      <c r="C89" s="92"/>
      <c r="D89" s="194"/>
      <c r="E89" s="97"/>
      <c r="F89" s="98">
        <f t="shared" si="6"/>
        <v>0</v>
      </c>
      <c r="G89" s="137">
        <f>SUM(F87:F89)</f>
        <v>0</v>
      </c>
    </row>
    <row r="90" spans="1:7">
      <c r="A90" s="96"/>
      <c r="B90" s="195"/>
      <c r="C90" s="92"/>
      <c r="D90" s="190"/>
      <c r="E90" s="100"/>
      <c r="F90" s="94"/>
      <c r="G90" s="95"/>
    </row>
    <row r="91" spans="1:7">
      <c r="A91" s="96">
        <v>531</v>
      </c>
      <c r="B91" s="193" t="s">
        <v>122</v>
      </c>
      <c r="C91" s="92"/>
      <c r="D91" s="194"/>
      <c r="E91" s="97"/>
      <c r="F91" s="98">
        <f t="shared" ref="F91:F93" si="7">SUM(E91*D91)</f>
        <v>0</v>
      </c>
      <c r="G91" s="95"/>
    </row>
    <row r="92" spans="1:7">
      <c r="A92" s="96"/>
      <c r="B92" s="195"/>
      <c r="C92" s="92"/>
      <c r="D92" s="194"/>
      <c r="E92" s="97"/>
      <c r="F92" s="98">
        <f t="shared" si="7"/>
        <v>0</v>
      </c>
      <c r="G92" s="95"/>
    </row>
    <row r="93" spans="1:7" ht="13.5" thickBot="1">
      <c r="A93" s="96"/>
      <c r="B93" s="195"/>
      <c r="C93" s="92"/>
      <c r="D93" s="194"/>
      <c r="E93" s="97"/>
      <c r="F93" s="98">
        <f t="shared" si="7"/>
        <v>0</v>
      </c>
      <c r="G93" s="137">
        <f>SUM(F91:F93)</f>
        <v>0</v>
      </c>
    </row>
    <row r="94" spans="1:7">
      <c r="A94" s="96"/>
      <c r="B94" s="195"/>
      <c r="C94" s="92"/>
      <c r="D94" s="190"/>
      <c r="E94" s="100"/>
      <c r="F94" s="94"/>
      <c r="G94" s="95"/>
    </row>
    <row r="95" spans="1:7">
      <c r="A95" s="96">
        <v>534</v>
      </c>
      <c r="B95" s="193" t="s">
        <v>123</v>
      </c>
      <c r="C95" s="92"/>
      <c r="D95" s="194"/>
      <c r="E95" s="97"/>
      <c r="F95" s="98">
        <f t="shared" ref="F95:F97" si="8">SUM(E95*D95)</f>
        <v>0</v>
      </c>
      <c r="G95" s="95"/>
    </row>
    <row r="96" spans="1:7">
      <c r="A96" s="96"/>
      <c r="B96" s="195"/>
      <c r="C96" s="92"/>
      <c r="D96" s="194"/>
      <c r="E96" s="97"/>
      <c r="F96" s="98">
        <f t="shared" si="8"/>
        <v>0</v>
      </c>
      <c r="G96" s="95"/>
    </row>
    <row r="97" spans="1:7" ht="13.5" thickBot="1">
      <c r="A97" s="96"/>
      <c r="B97" s="195"/>
      <c r="C97" s="92"/>
      <c r="D97" s="194"/>
      <c r="E97" s="97"/>
      <c r="F97" s="98">
        <f t="shared" si="8"/>
        <v>0</v>
      </c>
      <c r="G97" s="137">
        <f>SUM(F95:F97)</f>
        <v>0</v>
      </c>
    </row>
    <row r="98" spans="1:7">
      <c r="A98" s="96"/>
      <c r="B98" s="195"/>
      <c r="C98" s="92"/>
      <c r="D98" s="190"/>
      <c r="E98" s="100"/>
      <c r="F98" s="94"/>
      <c r="G98" s="95"/>
    </row>
    <row r="99" spans="1:7">
      <c r="A99" s="96">
        <v>550</v>
      </c>
      <c r="B99" s="193" t="s">
        <v>124</v>
      </c>
      <c r="C99" s="92"/>
      <c r="D99" s="194"/>
      <c r="E99" s="97"/>
      <c r="F99" s="98">
        <f t="shared" ref="F99:F101" si="9">SUM(E99*D99)</f>
        <v>0</v>
      </c>
      <c r="G99" s="95"/>
    </row>
    <row r="100" spans="1:7">
      <c r="A100" s="96"/>
      <c r="B100" s="195"/>
      <c r="C100" s="92"/>
      <c r="D100" s="194"/>
      <c r="E100" s="97"/>
      <c r="F100" s="98">
        <f t="shared" si="9"/>
        <v>0</v>
      </c>
      <c r="G100" s="95"/>
    </row>
    <row r="101" spans="1:7" ht="13.5" thickBot="1">
      <c r="A101" s="96"/>
      <c r="B101" s="195"/>
      <c r="C101" s="92"/>
      <c r="D101" s="194"/>
      <c r="E101" s="97"/>
      <c r="F101" s="98">
        <f t="shared" si="9"/>
        <v>0</v>
      </c>
      <c r="G101" s="137">
        <f>SUM(F99:F101)</f>
        <v>0</v>
      </c>
    </row>
    <row r="102" spans="1:7">
      <c r="A102" s="96"/>
      <c r="B102" s="195"/>
      <c r="C102" s="92"/>
      <c r="D102" s="190"/>
      <c r="E102" s="100"/>
      <c r="F102" s="94"/>
      <c r="G102" s="95"/>
    </row>
    <row r="103" spans="1:7">
      <c r="A103" s="96">
        <v>560</v>
      </c>
      <c r="B103" s="193" t="s">
        <v>125</v>
      </c>
      <c r="C103" s="92"/>
      <c r="D103" s="194"/>
      <c r="E103" s="97"/>
      <c r="F103" s="98">
        <f t="shared" ref="F103:F105" si="10">SUM(E103*D103)</f>
        <v>0</v>
      </c>
      <c r="G103" s="95"/>
    </row>
    <row r="104" spans="1:7">
      <c r="A104" s="96"/>
      <c r="B104" s="195"/>
      <c r="C104" s="92"/>
      <c r="D104" s="194"/>
      <c r="E104" s="97"/>
      <c r="F104" s="98">
        <f t="shared" si="10"/>
        <v>0</v>
      </c>
      <c r="G104" s="95"/>
    </row>
    <row r="105" spans="1:7" ht="13.5" thickBot="1">
      <c r="A105" s="96"/>
      <c r="B105" s="195"/>
      <c r="C105" s="92"/>
      <c r="D105" s="194"/>
      <c r="E105" s="97"/>
      <c r="F105" s="98">
        <f t="shared" si="10"/>
        <v>0</v>
      </c>
      <c r="G105" s="137">
        <f>SUM(F103:F105)</f>
        <v>0</v>
      </c>
    </row>
    <row r="106" spans="1:7">
      <c r="A106" s="96"/>
      <c r="B106" s="195"/>
      <c r="C106" s="92"/>
      <c r="D106" s="190"/>
      <c r="E106" s="100"/>
      <c r="F106" s="94"/>
      <c r="G106" s="95"/>
    </row>
    <row r="107" spans="1:7">
      <c r="A107" s="96">
        <v>580</v>
      </c>
      <c r="B107" s="193" t="s">
        <v>126</v>
      </c>
      <c r="C107" s="92"/>
      <c r="D107" s="194"/>
      <c r="E107" s="97"/>
      <c r="F107" s="98">
        <f t="shared" ref="F107:F109" si="11">SUM(E107*D107)</f>
        <v>0</v>
      </c>
      <c r="G107" s="95"/>
    </row>
    <row r="108" spans="1:7">
      <c r="A108" s="96"/>
      <c r="B108" s="195"/>
      <c r="C108" s="92"/>
      <c r="D108" s="194"/>
      <c r="E108" s="97"/>
      <c r="F108" s="98">
        <f t="shared" si="11"/>
        <v>0</v>
      </c>
      <c r="G108" s="95"/>
    </row>
    <row r="109" spans="1:7" ht="13.5" thickBot="1">
      <c r="A109" s="96"/>
      <c r="B109" s="195"/>
      <c r="C109" s="92"/>
      <c r="D109" s="194"/>
      <c r="E109" s="97"/>
      <c r="F109" s="98">
        <f t="shared" si="11"/>
        <v>0</v>
      </c>
      <c r="G109" s="137">
        <f>SUM(F107:F109)</f>
        <v>0</v>
      </c>
    </row>
    <row r="110" spans="1:7">
      <c r="A110" s="96"/>
      <c r="B110" s="195"/>
      <c r="C110" s="92"/>
      <c r="D110" s="190"/>
      <c r="E110" s="100"/>
      <c r="F110" s="94"/>
      <c r="G110" s="95"/>
    </row>
    <row r="111" spans="1:7">
      <c r="A111" s="96">
        <v>589</v>
      </c>
      <c r="B111" s="193" t="s">
        <v>164</v>
      </c>
      <c r="C111" s="92"/>
      <c r="D111" s="194"/>
      <c r="E111" s="97"/>
      <c r="F111" s="98">
        <f t="shared" ref="F111:F113" si="12">SUM(E111*D111)</f>
        <v>0</v>
      </c>
      <c r="G111" s="95"/>
    </row>
    <row r="112" spans="1:7">
      <c r="A112" s="96"/>
      <c r="B112" s="195"/>
      <c r="C112" s="92"/>
      <c r="D112" s="194"/>
      <c r="E112" s="97"/>
      <c r="F112" s="98">
        <f t="shared" si="12"/>
        <v>0</v>
      </c>
      <c r="G112" s="95"/>
    </row>
    <row r="113" spans="1:7" ht="13.5" thickBot="1">
      <c r="A113" s="96"/>
      <c r="B113" s="195"/>
      <c r="C113" s="92"/>
      <c r="D113" s="194"/>
      <c r="E113" s="97"/>
      <c r="F113" s="98">
        <f t="shared" si="12"/>
        <v>0</v>
      </c>
      <c r="G113" s="137">
        <f>SUM(F111:F113)</f>
        <v>0</v>
      </c>
    </row>
    <row r="114" spans="1:7">
      <c r="A114" s="96"/>
      <c r="B114" s="195"/>
      <c r="C114" s="92"/>
      <c r="D114" s="190"/>
      <c r="E114" s="100"/>
      <c r="F114" s="94"/>
      <c r="G114" s="95"/>
    </row>
    <row r="115" spans="1:7">
      <c r="A115" s="96" t="s">
        <v>27</v>
      </c>
      <c r="B115" s="193" t="s">
        <v>128</v>
      </c>
      <c r="C115" s="92"/>
      <c r="D115" s="194"/>
      <c r="E115" s="97"/>
      <c r="F115" s="98">
        <f t="shared" ref="F115:F120" si="13">SUM(E115*D115)</f>
        <v>0</v>
      </c>
      <c r="G115" s="95"/>
    </row>
    <row r="116" spans="1:7">
      <c r="A116" s="96"/>
      <c r="B116" s="195"/>
      <c r="C116" s="92"/>
      <c r="D116" s="194"/>
      <c r="E116" s="97"/>
      <c r="F116" s="98">
        <f t="shared" si="13"/>
        <v>0</v>
      </c>
      <c r="G116" s="95"/>
    </row>
    <row r="117" spans="1:7" ht="12.95">
      <c r="A117" s="96"/>
      <c r="B117" s="195"/>
      <c r="C117" s="92"/>
      <c r="D117" s="194"/>
      <c r="E117" s="97"/>
      <c r="F117" s="98">
        <f t="shared" si="13"/>
        <v>0</v>
      </c>
      <c r="G117" s="138"/>
    </row>
    <row r="118" spans="1:7">
      <c r="A118" s="96"/>
      <c r="B118" s="193"/>
      <c r="C118" s="92"/>
      <c r="D118" s="194"/>
      <c r="E118" s="97"/>
      <c r="F118" s="98">
        <f t="shared" si="13"/>
        <v>0</v>
      </c>
      <c r="G118" s="95"/>
    </row>
    <row r="119" spans="1:7">
      <c r="A119" s="96"/>
      <c r="B119" s="195"/>
      <c r="C119" s="92"/>
      <c r="D119" s="194"/>
      <c r="E119" s="97"/>
      <c r="F119" s="98">
        <f t="shared" si="13"/>
        <v>0</v>
      </c>
      <c r="G119" s="95"/>
    </row>
    <row r="120" spans="1:7" ht="13.5" thickBot="1">
      <c r="A120" s="96"/>
      <c r="B120" s="195"/>
      <c r="C120" s="92"/>
      <c r="D120" s="194"/>
      <c r="E120" s="97"/>
      <c r="F120" s="189">
        <f t="shared" si="13"/>
        <v>0</v>
      </c>
      <c r="G120" s="137">
        <f>SUM(F115:F120)</f>
        <v>0</v>
      </c>
    </row>
    <row r="121" spans="1:7" ht="12.95">
      <c r="A121" s="96"/>
      <c r="B121" s="102" t="s">
        <v>94</v>
      </c>
      <c r="C121" s="103"/>
      <c r="D121" s="103"/>
      <c r="E121" s="104"/>
      <c r="F121" s="94"/>
      <c r="G121" s="95"/>
    </row>
    <row r="122" spans="1:7">
      <c r="A122" s="96"/>
      <c r="B122" s="230"/>
      <c r="C122" s="235"/>
      <c r="D122" s="235"/>
      <c r="E122" s="236"/>
      <c r="F122" s="94"/>
      <c r="G122" s="95"/>
    </row>
    <row r="123" spans="1:7" ht="12.95">
      <c r="A123" s="96"/>
      <c r="B123" s="237"/>
      <c r="C123" s="235"/>
      <c r="D123" s="235"/>
      <c r="E123" s="236"/>
      <c r="F123" s="94"/>
      <c r="G123" s="138"/>
    </row>
    <row r="124" spans="1:7">
      <c r="A124" s="96"/>
      <c r="B124" s="237"/>
      <c r="C124" s="235"/>
      <c r="D124" s="235"/>
      <c r="E124" s="236"/>
      <c r="F124" s="94"/>
      <c r="G124" s="95"/>
    </row>
    <row r="125" spans="1:7" ht="12.95" thickBot="1">
      <c r="A125" s="96"/>
      <c r="B125" s="222"/>
      <c r="C125" s="223"/>
      <c r="D125" s="223"/>
      <c r="E125" s="224"/>
      <c r="F125" s="94"/>
      <c r="G125" s="95"/>
    </row>
    <row r="126" spans="1:7" ht="13.5" thickBot="1">
      <c r="A126" s="105"/>
      <c r="B126" s="106"/>
      <c r="C126" s="107"/>
      <c r="D126" s="107"/>
      <c r="E126" s="127" t="s">
        <v>130</v>
      </c>
      <c r="F126" s="109"/>
      <c r="G126" s="205">
        <f>SUM(G81:G125)</f>
        <v>0</v>
      </c>
    </row>
    <row r="127" spans="1:7" ht="12.95">
      <c r="A127" s="111">
        <v>600</v>
      </c>
      <c r="B127" s="6" t="s">
        <v>131</v>
      </c>
      <c r="C127" s="112"/>
      <c r="D127" s="190"/>
      <c r="E127" s="100"/>
      <c r="F127" s="94"/>
      <c r="G127" s="95"/>
    </row>
    <row r="128" spans="1:7" ht="12.95">
      <c r="A128" s="87"/>
      <c r="B128" s="6"/>
      <c r="C128" s="92"/>
      <c r="D128" s="190"/>
      <c r="E128" s="100"/>
      <c r="F128" s="94"/>
      <c r="G128" s="95"/>
    </row>
    <row r="129" spans="1:7">
      <c r="A129" s="96">
        <v>610</v>
      </c>
      <c r="B129" s="196" t="s">
        <v>132</v>
      </c>
      <c r="C129" s="92"/>
      <c r="D129" s="194"/>
      <c r="E129" s="97"/>
      <c r="F129" s="98">
        <f t="shared" ref="F129:F131" si="14">SUM(E129*D129)</f>
        <v>0</v>
      </c>
      <c r="G129" s="95"/>
    </row>
    <row r="130" spans="1:7">
      <c r="A130" s="96"/>
      <c r="C130" s="92"/>
      <c r="D130" s="194"/>
      <c r="E130" s="97"/>
      <c r="F130" s="98">
        <f t="shared" si="14"/>
        <v>0</v>
      </c>
      <c r="G130" s="95"/>
    </row>
    <row r="131" spans="1:7" ht="13.5" thickBot="1">
      <c r="A131" s="96"/>
      <c r="C131" s="92"/>
      <c r="D131" s="194"/>
      <c r="E131" s="97"/>
      <c r="F131" s="98">
        <f t="shared" si="14"/>
        <v>0</v>
      </c>
      <c r="G131" s="137">
        <f>SUM(F129:F131)</f>
        <v>0</v>
      </c>
    </row>
    <row r="132" spans="1:7">
      <c r="A132" s="96"/>
      <c r="C132" s="92"/>
      <c r="D132" s="190"/>
      <c r="E132" s="100"/>
      <c r="F132" s="94"/>
      <c r="G132" s="95"/>
    </row>
    <row r="133" spans="1:7">
      <c r="A133" s="96">
        <v>612</v>
      </c>
      <c r="B133" s="196" t="s">
        <v>136</v>
      </c>
      <c r="C133" s="92"/>
      <c r="D133" s="194"/>
      <c r="E133" s="97"/>
      <c r="F133" s="98">
        <f t="shared" ref="F133:F135" si="15">SUM(E133*D133)</f>
        <v>0</v>
      </c>
      <c r="G133" s="95"/>
    </row>
    <row r="134" spans="1:7">
      <c r="A134" s="96"/>
      <c r="C134" s="92"/>
      <c r="D134" s="194"/>
      <c r="E134" s="97"/>
      <c r="F134" s="98">
        <f t="shared" si="15"/>
        <v>0</v>
      </c>
      <c r="G134" s="95"/>
    </row>
    <row r="135" spans="1:7" ht="13.5" thickBot="1">
      <c r="A135" s="96">
        <v>620</v>
      </c>
      <c r="B135" s="2" t="s">
        <v>165</v>
      </c>
      <c r="C135" s="92"/>
      <c r="D135" s="194"/>
      <c r="E135" s="97"/>
      <c r="F135" s="98">
        <f t="shared" si="15"/>
        <v>0</v>
      </c>
      <c r="G135" s="137">
        <f>SUM(F133:F135)</f>
        <v>0</v>
      </c>
    </row>
    <row r="136" spans="1:7">
      <c r="A136" s="96"/>
      <c r="C136" s="92"/>
      <c r="D136" s="190"/>
      <c r="E136" s="100"/>
      <c r="F136" s="94"/>
      <c r="G136" s="95"/>
    </row>
    <row r="137" spans="1:7">
      <c r="A137" s="96">
        <v>640</v>
      </c>
      <c r="B137" s="196" t="s">
        <v>137</v>
      </c>
      <c r="C137" s="92"/>
      <c r="D137" s="194"/>
      <c r="E137" s="97"/>
      <c r="F137" s="98">
        <f t="shared" ref="F137:F140" si="16">SUM(E137*D137)</f>
        <v>0</v>
      </c>
      <c r="G137" s="95"/>
    </row>
    <row r="138" spans="1:7">
      <c r="A138" s="96"/>
      <c r="B138" s="196"/>
      <c r="C138" s="92"/>
      <c r="D138" s="194"/>
      <c r="E138" s="97"/>
      <c r="F138" s="98">
        <f t="shared" si="16"/>
        <v>0</v>
      </c>
      <c r="G138" s="95"/>
    </row>
    <row r="139" spans="1:7">
      <c r="A139" s="96"/>
      <c r="C139" s="92"/>
      <c r="D139" s="194"/>
      <c r="E139" s="97"/>
      <c r="F139" s="98">
        <f t="shared" si="16"/>
        <v>0</v>
      </c>
      <c r="G139" s="95"/>
    </row>
    <row r="140" spans="1:7" ht="13.5" thickBot="1">
      <c r="A140" s="96"/>
      <c r="C140" s="92"/>
      <c r="D140" s="194"/>
      <c r="E140" s="97"/>
      <c r="F140" s="98">
        <f t="shared" si="16"/>
        <v>0</v>
      </c>
      <c r="G140" s="137">
        <f>SUM(F137:F140)</f>
        <v>0</v>
      </c>
    </row>
    <row r="141" spans="1:7">
      <c r="A141" s="96"/>
      <c r="C141" s="92"/>
      <c r="D141" s="190"/>
      <c r="E141" s="100"/>
      <c r="F141" s="94"/>
      <c r="G141" s="95"/>
    </row>
    <row r="142" spans="1:7">
      <c r="A142" s="96">
        <v>641</v>
      </c>
      <c r="B142" s="196" t="s">
        <v>138</v>
      </c>
      <c r="C142" s="92"/>
      <c r="D142" s="194"/>
      <c r="E142" s="97"/>
      <c r="F142" s="98">
        <f t="shared" ref="F142:F145" si="17">SUM(E142*D142)</f>
        <v>0</v>
      </c>
      <c r="G142" s="95"/>
    </row>
    <row r="143" spans="1:7">
      <c r="A143" s="96"/>
      <c r="C143" s="92"/>
      <c r="D143" s="194"/>
      <c r="E143" s="97"/>
      <c r="F143" s="98">
        <f t="shared" si="17"/>
        <v>0</v>
      </c>
      <c r="G143" s="95"/>
    </row>
    <row r="144" spans="1:7">
      <c r="A144" s="96"/>
      <c r="C144" s="92"/>
      <c r="D144" s="194"/>
      <c r="E144" s="97"/>
      <c r="F144" s="98">
        <f t="shared" si="17"/>
        <v>0</v>
      </c>
      <c r="G144" s="95"/>
    </row>
    <row r="145" spans="1:7" ht="13.5" thickBot="1">
      <c r="A145" s="96"/>
      <c r="C145" s="92"/>
      <c r="D145" s="194"/>
      <c r="E145" s="97"/>
      <c r="F145" s="98">
        <f t="shared" si="17"/>
        <v>0</v>
      </c>
      <c r="G145" s="137">
        <f>SUM(F142:F145)</f>
        <v>0</v>
      </c>
    </row>
    <row r="146" spans="1:7">
      <c r="A146" s="96"/>
      <c r="C146" s="92"/>
      <c r="D146" s="190"/>
      <c r="E146" s="100"/>
      <c r="F146" s="94"/>
      <c r="G146" s="95"/>
    </row>
    <row r="147" spans="1:7">
      <c r="A147" s="96">
        <v>650</v>
      </c>
      <c r="B147" s="196" t="s">
        <v>139</v>
      </c>
      <c r="C147" s="92"/>
      <c r="D147" s="194"/>
      <c r="E147" s="97"/>
      <c r="F147" s="98">
        <f t="shared" ref="F147:F150" si="18">SUM(E147*D147)</f>
        <v>0</v>
      </c>
      <c r="G147" s="95"/>
    </row>
    <row r="148" spans="1:7">
      <c r="A148" s="96"/>
      <c r="C148" s="92"/>
      <c r="D148" s="194"/>
      <c r="E148" s="97"/>
      <c r="F148" s="98">
        <f t="shared" si="18"/>
        <v>0</v>
      </c>
      <c r="G148" s="95"/>
    </row>
    <row r="149" spans="1:7">
      <c r="A149" s="96"/>
      <c r="C149" s="92"/>
      <c r="D149" s="194"/>
      <c r="E149" s="97"/>
      <c r="F149" s="98">
        <f t="shared" si="18"/>
        <v>0</v>
      </c>
      <c r="G149" s="95"/>
    </row>
    <row r="150" spans="1:7" ht="13.5" thickBot="1">
      <c r="A150" s="96"/>
      <c r="C150" s="92"/>
      <c r="D150" s="194"/>
      <c r="E150" s="97"/>
      <c r="F150" s="98">
        <f t="shared" si="18"/>
        <v>0</v>
      </c>
      <c r="G150" s="137">
        <f>SUM(F147:F150)</f>
        <v>0</v>
      </c>
    </row>
    <row r="151" spans="1:7">
      <c r="A151" s="96"/>
      <c r="C151" s="92"/>
      <c r="D151" s="190"/>
      <c r="E151" s="100"/>
      <c r="F151" s="94"/>
      <c r="G151" s="95"/>
    </row>
    <row r="152" spans="1:7">
      <c r="A152" s="96">
        <v>651</v>
      </c>
      <c r="B152" s="196" t="s">
        <v>166</v>
      </c>
      <c r="C152" s="92"/>
      <c r="D152" s="194"/>
      <c r="E152" s="97"/>
      <c r="F152" s="98">
        <f t="shared" ref="F152:F154" si="19">SUM(E152*D152)</f>
        <v>0</v>
      </c>
      <c r="G152" s="95"/>
    </row>
    <row r="153" spans="1:7">
      <c r="A153" s="96"/>
      <c r="B153" s="2" t="s">
        <v>140</v>
      </c>
      <c r="C153" s="92"/>
      <c r="D153" s="194"/>
      <c r="E153" s="97"/>
      <c r="F153" s="98">
        <f t="shared" si="19"/>
        <v>0</v>
      </c>
      <c r="G153" s="95"/>
    </row>
    <row r="154" spans="1:7" ht="13.5" thickBot="1">
      <c r="A154" s="96"/>
      <c r="C154" s="92"/>
      <c r="D154" s="194"/>
      <c r="E154" s="97"/>
      <c r="F154" s="98">
        <f t="shared" si="19"/>
        <v>0</v>
      </c>
      <c r="G154" s="137">
        <f>SUM(F152:F154)</f>
        <v>0</v>
      </c>
    </row>
    <row r="155" spans="1:7">
      <c r="A155" s="96"/>
      <c r="C155" s="92"/>
      <c r="D155" s="190"/>
      <c r="E155" s="100"/>
      <c r="F155" s="94"/>
      <c r="G155" s="95"/>
    </row>
    <row r="156" spans="1:7">
      <c r="A156" s="96">
        <v>652</v>
      </c>
      <c r="B156" s="196" t="s">
        <v>141</v>
      </c>
      <c r="C156" s="92"/>
      <c r="D156" s="194"/>
      <c r="E156" s="97"/>
      <c r="F156" s="98">
        <f t="shared" ref="F156:F158" si="20">SUM(E156*D156)</f>
        <v>0</v>
      </c>
      <c r="G156" s="95"/>
    </row>
    <row r="157" spans="1:7">
      <c r="A157" s="96"/>
      <c r="C157" s="92"/>
      <c r="D157" s="194"/>
      <c r="E157" s="97"/>
      <c r="F157" s="98">
        <f t="shared" si="20"/>
        <v>0</v>
      </c>
      <c r="G157" s="95"/>
    </row>
    <row r="158" spans="1:7" ht="13.5" thickBot="1">
      <c r="A158" s="96"/>
      <c r="C158" s="92"/>
      <c r="D158" s="194"/>
      <c r="E158" s="97"/>
      <c r="F158" s="98">
        <f t="shared" si="20"/>
        <v>0</v>
      </c>
      <c r="G158" s="137">
        <f>SUM(F156:F158)</f>
        <v>0</v>
      </c>
    </row>
    <row r="159" spans="1:7">
      <c r="A159" s="96"/>
      <c r="C159" s="92"/>
      <c r="D159" s="190"/>
      <c r="E159" s="100"/>
      <c r="F159" s="94"/>
      <c r="G159" s="95"/>
    </row>
    <row r="160" spans="1:7">
      <c r="A160" s="96">
        <v>653</v>
      </c>
      <c r="B160" s="196" t="s">
        <v>142</v>
      </c>
      <c r="C160" s="92"/>
      <c r="D160" s="194"/>
      <c r="E160" s="97"/>
      <c r="F160" s="98">
        <f t="shared" ref="F160:F163" si="21">SUM(E160*D160)</f>
        <v>0</v>
      </c>
      <c r="G160" s="95"/>
    </row>
    <row r="161" spans="1:7">
      <c r="A161" s="96"/>
      <c r="C161" s="92"/>
      <c r="D161" s="194"/>
      <c r="E161" s="97"/>
      <c r="F161" s="98">
        <f t="shared" si="21"/>
        <v>0</v>
      </c>
      <c r="G161" s="95"/>
    </row>
    <row r="162" spans="1:7">
      <c r="A162" s="96"/>
      <c r="C162" s="92"/>
      <c r="D162" s="194"/>
      <c r="E162" s="97"/>
      <c r="F162" s="98">
        <f t="shared" si="21"/>
        <v>0</v>
      </c>
      <c r="G162" s="95"/>
    </row>
    <row r="163" spans="1:7" ht="13.5" thickBot="1">
      <c r="A163" s="96"/>
      <c r="C163" s="92"/>
      <c r="D163" s="194"/>
      <c r="E163" s="97"/>
      <c r="F163" s="189">
        <f t="shared" si="21"/>
        <v>0</v>
      </c>
      <c r="G163" s="137">
        <f>SUM(F160:F163)</f>
        <v>0</v>
      </c>
    </row>
    <row r="164" spans="1:7" ht="12.95">
      <c r="A164" s="96"/>
      <c r="B164" s="102" t="s">
        <v>94</v>
      </c>
      <c r="C164" s="103"/>
      <c r="D164" s="103"/>
      <c r="E164" s="104"/>
      <c r="F164" s="94"/>
      <c r="G164" s="95"/>
    </row>
    <row r="165" spans="1:7">
      <c r="A165" s="96"/>
      <c r="B165" s="230"/>
      <c r="C165" s="235"/>
      <c r="D165" s="235"/>
      <c r="E165" s="236"/>
      <c r="F165" s="94"/>
      <c r="G165" s="95"/>
    </row>
    <row r="166" spans="1:7">
      <c r="A166" s="96"/>
      <c r="B166" s="237"/>
      <c r="C166" s="235"/>
      <c r="D166" s="235"/>
      <c r="E166" s="236"/>
      <c r="F166" s="94"/>
      <c r="G166" s="95"/>
    </row>
    <row r="167" spans="1:7" ht="28.7" customHeight="1" thickBot="1">
      <c r="A167" s="96"/>
      <c r="B167" s="237"/>
      <c r="C167" s="235"/>
      <c r="D167" s="235"/>
      <c r="E167" s="236"/>
      <c r="F167" s="94"/>
      <c r="G167" s="95"/>
    </row>
    <row r="168" spans="1:7" ht="13.5" thickBot="1">
      <c r="A168" s="105"/>
      <c r="B168" s="139"/>
      <c r="C168" s="140"/>
      <c r="D168" s="141"/>
      <c r="E168" s="142" t="s">
        <v>143</v>
      </c>
      <c r="F168" s="109"/>
      <c r="G168" s="109">
        <f>SUM(G127:G167)</f>
        <v>0</v>
      </c>
    </row>
    <row r="169" spans="1:7" ht="12.95">
      <c r="A169" s="111">
        <v>800</v>
      </c>
      <c r="B169" s="143" t="s">
        <v>144</v>
      </c>
      <c r="C169" s="112"/>
      <c r="D169" s="112"/>
      <c r="E169" s="144"/>
      <c r="F169" s="114"/>
      <c r="G169" s="95"/>
    </row>
    <row r="170" spans="1:7">
      <c r="A170" s="96"/>
      <c r="C170" s="92"/>
      <c r="D170" s="92"/>
      <c r="E170" s="163"/>
      <c r="F170" s="94"/>
      <c r="G170" s="95"/>
    </row>
    <row r="171" spans="1:7">
      <c r="A171" s="96">
        <v>810</v>
      </c>
      <c r="B171" s="196" t="s">
        <v>145</v>
      </c>
      <c r="C171" s="92"/>
      <c r="D171" s="128"/>
      <c r="E171" s="164"/>
      <c r="F171" s="98">
        <f t="shared" ref="F171:F174" si="22">SUM(E171*D171)</f>
        <v>0</v>
      </c>
      <c r="G171" s="95"/>
    </row>
    <row r="172" spans="1:7">
      <c r="A172" s="96"/>
      <c r="C172" s="92"/>
      <c r="D172" s="128"/>
      <c r="E172" s="164"/>
      <c r="F172" s="98">
        <f t="shared" si="22"/>
        <v>0</v>
      </c>
      <c r="G172" s="95"/>
    </row>
    <row r="173" spans="1:7">
      <c r="A173" s="96"/>
      <c r="C173" s="92"/>
      <c r="D173" s="128"/>
      <c r="E173" s="164"/>
      <c r="F173" s="98">
        <f t="shared" si="22"/>
        <v>0</v>
      </c>
      <c r="G173" s="95"/>
    </row>
    <row r="174" spans="1:7" ht="13.5" thickBot="1">
      <c r="A174" s="96"/>
      <c r="C174" s="92"/>
      <c r="D174" s="128"/>
      <c r="E174" s="164"/>
      <c r="F174" s="98">
        <f t="shared" si="22"/>
        <v>0</v>
      </c>
      <c r="G174" s="137">
        <f>SUM(F171:F174)</f>
        <v>0</v>
      </c>
    </row>
    <row r="175" spans="1:7">
      <c r="A175" s="96"/>
      <c r="C175" s="92"/>
      <c r="D175" s="92"/>
      <c r="E175" s="163"/>
      <c r="F175" s="94"/>
      <c r="G175" s="95"/>
    </row>
    <row r="176" spans="1:7">
      <c r="A176" s="96">
        <v>890</v>
      </c>
      <c r="B176" s="196" t="s">
        <v>146</v>
      </c>
      <c r="C176" s="92"/>
      <c r="D176" s="128"/>
      <c r="E176" s="164"/>
      <c r="F176" s="98">
        <f t="shared" ref="F176:F179" si="23">SUM(E176*D176)</f>
        <v>0</v>
      </c>
      <c r="G176" s="95"/>
    </row>
    <row r="177" spans="1:7">
      <c r="A177" s="96"/>
      <c r="C177" s="92"/>
      <c r="D177" s="128"/>
      <c r="E177" s="164"/>
      <c r="F177" s="98">
        <f t="shared" si="23"/>
        <v>0</v>
      </c>
      <c r="G177" s="95"/>
    </row>
    <row r="178" spans="1:7">
      <c r="A178" s="96"/>
      <c r="C178" s="92"/>
      <c r="D178" s="128"/>
      <c r="E178" s="164"/>
      <c r="F178" s="98">
        <f t="shared" si="23"/>
        <v>0</v>
      </c>
      <c r="G178" s="95"/>
    </row>
    <row r="179" spans="1:7" ht="13.5" thickBot="1">
      <c r="A179" s="96"/>
      <c r="C179" s="92"/>
      <c r="D179" s="128"/>
      <c r="E179" s="164"/>
      <c r="F179" s="98">
        <f t="shared" si="23"/>
        <v>0</v>
      </c>
      <c r="G179" s="137">
        <f>SUM(F176:F179)</f>
        <v>0</v>
      </c>
    </row>
    <row r="180" spans="1:7">
      <c r="A180" s="96"/>
      <c r="C180" s="92"/>
      <c r="D180" s="92"/>
      <c r="E180" s="163"/>
      <c r="F180" s="94"/>
      <c r="G180" s="95"/>
    </row>
    <row r="181" spans="1:7">
      <c r="A181" s="96" t="s">
        <v>147</v>
      </c>
      <c r="B181" s="193" t="s">
        <v>128</v>
      </c>
      <c r="C181" s="92"/>
      <c r="D181" s="128"/>
      <c r="E181" s="164"/>
      <c r="F181" s="98">
        <f t="shared" ref="F181:F184" si="24">SUM(E181*D181)</f>
        <v>0</v>
      </c>
      <c r="G181" s="95"/>
    </row>
    <row r="182" spans="1:7">
      <c r="A182" s="96"/>
      <c r="C182" s="92"/>
      <c r="D182" s="128"/>
      <c r="E182" s="164"/>
      <c r="F182" s="98">
        <f t="shared" si="24"/>
        <v>0</v>
      </c>
      <c r="G182" s="95"/>
    </row>
    <row r="183" spans="1:7">
      <c r="A183" s="96"/>
      <c r="C183" s="92"/>
      <c r="D183" s="128"/>
      <c r="E183" s="164"/>
      <c r="F183" s="98">
        <f t="shared" si="24"/>
        <v>0</v>
      </c>
      <c r="G183" s="95"/>
    </row>
    <row r="184" spans="1:7" ht="13.5" thickBot="1">
      <c r="A184" s="96"/>
      <c r="C184" s="92"/>
      <c r="D184" s="128"/>
      <c r="E184" s="164"/>
      <c r="F184" s="189">
        <f t="shared" si="24"/>
        <v>0</v>
      </c>
      <c r="G184" s="137">
        <f>SUM(F181:F184)</f>
        <v>0</v>
      </c>
    </row>
    <row r="185" spans="1:7" ht="12.95">
      <c r="A185" s="96"/>
      <c r="B185" s="145" t="s">
        <v>94</v>
      </c>
      <c r="C185" s="146"/>
      <c r="D185" s="146"/>
      <c r="E185" s="147"/>
      <c r="F185" s="94"/>
      <c r="G185" s="95"/>
    </row>
    <row r="186" spans="1:7">
      <c r="A186" s="96"/>
      <c r="B186" s="230"/>
      <c r="C186" s="235"/>
      <c r="D186" s="235"/>
      <c r="E186" s="236"/>
      <c r="F186" s="94"/>
      <c r="G186" s="95"/>
    </row>
    <row r="187" spans="1:7">
      <c r="A187" s="96"/>
      <c r="B187" s="237"/>
      <c r="C187" s="235"/>
      <c r="D187" s="235"/>
      <c r="E187" s="236"/>
      <c r="F187" s="94"/>
      <c r="G187" s="95"/>
    </row>
    <row r="188" spans="1:7" ht="13.5" customHeight="1">
      <c r="A188" s="96"/>
      <c r="B188" s="237"/>
      <c r="C188" s="235"/>
      <c r="D188" s="235"/>
      <c r="E188" s="236"/>
      <c r="F188" s="94"/>
      <c r="G188" s="95"/>
    </row>
    <row r="189" spans="1:7" ht="12.95" thickBot="1">
      <c r="A189" s="96"/>
      <c r="B189" s="222"/>
      <c r="C189" s="223"/>
      <c r="D189" s="223"/>
      <c r="E189" s="224"/>
      <c r="F189" s="94"/>
      <c r="G189" s="95"/>
    </row>
    <row r="190" spans="1:7" ht="13.5" thickBot="1">
      <c r="A190" s="96"/>
      <c r="B190" s="148"/>
      <c r="C190" s="119"/>
      <c r="D190" s="119"/>
      <c r="E190" s="108" t="s">
        <v>148</v>
      </c>
      <c r="F190" s="109"/>
      <c r="G190" s="109">
        <f>SUM(G169:G189)</f>
        <v>0</v>
      </c>
    </row>
    <row r="191" spans="1:7" ht="13.5" thickBot="1">
      <c r="A191" s="150" t="s">
        <v>149</v>
      </c>
      <c r="B191" s="151"/>
      <c r="C191" s="151"/>
      <c r="D191" s="151"/>
      <c r="E191" s="153"/>
      <c r="F191" s="154"/>
      <c r="G191" s="154">
        <f>G31+G49+G67+G80+G126+G168+G190</f>
        <v>0</v>
      </c>
    </row>
    <row r="192" spans="1:7" ht="13.5" thickBot="1">
      <c r="A192" s="155" t="s">
        <v>167</v>
      </c>
      <c r="B192" s="156"/>
      <c r="C192" s="157"/>
      <c r="D192" s="156"/>
      <c r="E192" s="159"/>
      <c r="F192" s="160"/>
      <c r="G192" s="161">
        <f>IF(C192=0,0,(G191*C192))</f>
        <v>0</v>
      </c>
    </row>
    <row r="193" spans="1:7" ht="12.95">
      <c r="A193" s="111">
        <v>700</v>
      </c>
      <c r="B193" s="132" t="s">
        <v>151</v>
      </c>
      <c r="C193" s="133"/>
      <c r="D193" s="112"/>
      <c r="E193" s="162"/>
      <c r="F193" s="204"/>
      <c r="G193" s="95"/>
    </row>
    <row r="194" spans="1:7">
      <c r="A194" s="96"/>
      <c r="C194" s="135"/>
      <c r="D194" s="92"/>
      <c r="E194" s="163"/>
      <c r="F194" s="94"/>
      <c r="G194" s="95"/>
    </row>
    <row r="195" spans="1:7">
      <c r="A195" s="96">
        <v>700</v>
      </c>
      <c r="B195" s="196" t="s">
        <v>152</v>
      </c>
      <c r="C195" s="135"/>
      <c r="D195" s="128"/>
      <c r="E195" s="164"/>
      <c r="F195" s="98">
        <f>SUM(E195*D195)</f>
        <v>0</v>
      </c>
      <c r="G195" s="95"/>
    </row>
    <row r="196" spans="1:7">
      <c r="A196" s="96"/>
      <c r="C196" s="135"/>
      <c r="D196" s="92"/>
      <c r="E196" s="163"/>
      <c r="F196" s="94"/>
      <c r="G196" s="95"/>
    </row>
    <row r="197" spans="1:7">
      <c r="A197" s="96">
        <v>730</v>
      </c>
      <c r="B197" s="196" t="s">
        <v>154</v>
      </c>
      <c r="C197" s="135"/>
      <c r="D197" s="128"/>
      <c r="E197" s="164"/>
      <c r="F197" s="98">
        <f>SUM(E197*D197)</f>
        <v>0</v>
      </c>
      <c r="G197" s="95"/>
    </row>
    <row r="198" spans="1:7" ht="12.95" thickBot="1">
      <c r="A198" s="96"/>
      <c r="B198" s="170"/>
      <c r="C198" s="106"/>
      <c r="D198" s="120"/>
      <c r="E198" s="178"/>
      <c r="F198" s="122"/>
      <c r="G198" s="123"/>
    </row>
    <row r="199" spans="1:7" ht="12.95">
      <c r="A199" s="96"/>
      <c r="B199" s="242" t="s">
        <v>94</v>
      </c>
      <c r="C199" s="243"/>
      <c r="D199" s="243"/>
      <c r="E199" s="244"/>
      <c r="F199" s="94"/>
      <c r="G199" s="95"/>
    </row>
    <row r="200" spans="1:7">
      <c r="A200" s="96"/>
      <c r="B200" s="240"/>
      <c r="C200" s="227"/>
      <c r="D200" s="227"/>
      <c r="E200" s="228"/>
      <c r="F200" s="94"/>
      <c r="G200" s="95"/>
    </row>
    <row r="201" spans="1:7">
      <c r="A201" s="96"/>
      <c r="B201" s="229"/>
      <c r="C201" s="227"/>
      <c r="D201" s="227"/>
      <c r="E201" s="228"/>
      <c r="F201" s="94"/>
      <c r="G201" s="95"/>
    </row>
    <row r="202" spans="1:7">
      <c r="A202" s="96"/>
      <c r="B202" s="229"/>
      <c r="C202" s="227"/>
      <c r="D202" s="227"/>
      <c r="E202" s="228"/>
      <c r="F202" s="94"/>
      <c r="G202" s="95"/>
    </row>
    <row r="203" spans="1:7">
      <c r="A203" s="96"/>
      <c r="B203" s="229"/>
      <c r="C203" s="227"/>
      <c r="D203" s="227"/>
      <c r="E203" s="228"/>
      <c r="F203" s="94"/>
      <c r="G203" s="95"/>
    </row>
    <row r="204" spans="1:7" ht="13.5" thickBot="1">
      <c r="A204" s="96"/>
      <c r="B204" s="229"/>
      <c r="C204" s="227"/>
      <c r="D204" s="227"/>
      <c r="E204" s="241"/>
      <c r="F204" s="94"/>
      <c r="G204" s="137"/>
    </row>
    <row r="205" spans="1:7" ht="13.5" thickBot="1">
      <c r="A205" s="105"/>
      <c r="B205" s="148"/>
      <c r="C205" s="107"/>
      <c r="D205" s="202"/>
      <c r="E205" s="179" t="s">
        <v>168</v>
      </c>
      <c r="F205" s="172"/>
      <c r="G205" s="180">
        <f>SUM(F195:F197)</f>
        <v>0</v>
      </c>
    </row>
    <row r="206" spans="1:7">
      <c r="A206" s="96" t="s">
        <v>48</v>
      </c>
      <c r="B206" s="196"/>
      <c r="C206" s="135"/>
      <c r="D206" s="92"/>
      <c r="E206" s="163"/>
      <c r="F206" s="94"/>
      <c r="G206" s="95"/>
    </row>
    <row r="207" spans="1:7">
      <c r="A207" s="96">
        <v>900</v>
      </c>
      <c r="B207" s="196" t="s">
        <v>169</v>
      </c>
      <c r="C207" s="135"/>
      <c r="D207" s="128"/>
      <c r="E207" s="164"/>
      <c r="F207" s="98">
        <f t="shared" ref="F207:F210" si="25">SUM(E207*D207)</f>
        <v>0</v>
      </c>
      <c r="G207" s="95"/>
    </row>
    <row r="208" spans="1:7">
      <c r="A208" s="96">
        <v>971</v>
      </c>
      <c r="B208" s="2" t="s">
        <v>170</v>
      </c>
      <c r="C208" s="135"/>
      <c r="D208" s="128"/>
      <c r="E208" s="164"/>
      <c r="F208" s="98">
        <f t="shared" si="25"/>
        <v>0</v>
      </c>
      <c r="G208" s="95"/>
    </row>
    <row r="209" spans="1:7">
      <c r="A209" s="96">
        <v>972</v>
      </c>
      <c r="B209" s="2" t="s">
        <v>171</v>
      </c>
      <c r="C209" s="135"/>
      <c r="D209" s="128"/>
      <c r="E209" s="164"/>
      <c r="F209" s="98">
        <f t="shared" si="25"/>
        <v>0</v>
      </c>
      <c r="G209" s="95"/>
    </row>
    <row r="210" spans="1:7" ht="12.95" thickBot="1">
      <c r="A210" s="96">
        <v>973</v>
      </c>
      <c r="B210" s="119" t="s">
        <v>172</v>
      </c>
      <c r="C210" s="135"/>
      <c r="D210" s="128"/>
      <c r="E210" s="164"/>
      <c r="F210" s="189">
        <f t="shared" si="25"/>
        <v>0</v>
      </c>
      <c r="G210" s="123"/>
    </row>
    <row r="211" spans="1:7" ht="12.95">
      <c r="A211" s="96"/>
      <c r="B211" s="124" t="s">
        <v>94</v>
      </c>
      <c r="C211" s="125"/>
      <c r="D211" s="125"/>
      <c r="E211" s="126"/>
      <c r="F211" s="94"/>
      <c r="G211" s="95"/>
    </row>
    <row r="212" spans="1:7">
      <c r="A212" s="96"/>
      <c r="B212" s="230"/>
      <c r="C212" s="231"/>
      <c r="D212" s="231"/>
      <c r="E212" s="232"/>
      <c r="F212" s="94"/>
      <c r="G212" s="95"/>
    </row>
    <row r="213" spans="1:7">
      <c r="A213" s="96"/>
      <c r="B213" s="233"/>
      <c r="C213" s="231"/>
      <c r="D213" s="231"/>
      <c r="E213" s="232"/>
      <c r="F213" s="94"/>
      <c r="G213" s="95"/>
    </row>
    <row r="214" spans="1:7" ht="12.95" thickBot="1">
      <c r="A214" s="96"/>
      <c r="B214" s="233"/>
      <c r="C214" s="231"/>
      <c r="D214" s="231"/>
      <c r="E214" s="232"/>
      <c r="F214" s="94"/>
      <c r="G214" s="95"/>
    </row>
    <row r="215" spans="1:7" ht="13.5" thickBot="1">
      <c r="A215" s="105"/>
      <c r="B215" s="119"/>
      <c r="C215" s="119"/>
      <c r="D215" s="119"/>
      <c r="E215" s="127" t="s">
        <v>159</v>
      </c>
      <c r="F215" s="109"/>
      <c r="G215" s="109">
        <f>SUM(F207:F210)</f>
        <v>0</v>
      </c>
    </row>
    <row r="216" spans="1:7" ht="13.5" thickBot="1">
      <c r="A216" s="200"/>
      <c r="B216" s="174"/>
      <c r="C216" s="174"/>
      <c r="D216" s="174"/>
      <c r="E216" s="175" t="s">
        <v>160</v>
      </c>
      <c r="F216" s="176"/>
      <c r="G216" s="176">
        <f>G191+G192+G205+G215</f>
        <v>0</v>
      </c>
    </row>
    <row r="217" spans="1:7" ht="12.95" thickTop="1"/>
  </sheetData>
  <mergeCells count="9">
    <mergeCell ref="B200:E204"/>
    <mergeCell ref="B212:E214"/>
    <mergeCell ref="B25:E29"/>
    <mergeCell ref="B75:E78"/>
    <mergeCell ref="B122:E124"/>
    <mergeCell ref="B165:E167"/>
    <mergeCell ref="B186:E188"/>
    <mergeCell ref="B199:E199"/>
    <mergeCell ref="B47:E47"/>
  </mergeCells>
  <pageMargins left="0.5" right="0.5" top="0.5" bottom="0.5" header="0" footer="0.25"/>
  <pageSetup scale="89" orientation="portrait" r:id="rId1"/>
  <headerFooter alignWithMargins="0">
    <oddHeader>&amp;CNevada Department of Education
&amp;K04+000Support Services</oddHeader>
    <oddFooter>&amp;CPage &amp;P of &amp;N</oddFooter>
  </headerFooter>
  <rowBreaks count="4" manualBreakCount="4">
    <brk id="49" max="16383" man="1"/>
    <brk id="80" max="16383" man="1"/>
    <brk id="126" max="16383" man="1"/>
    <brk id="1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A3FA6E95EEBA44B8D1F74A3C611449" ma:contentTypeVersion="9" ma:contentTypeDescription="Create a new document." ma:contentTypeScope="" ma:versionID="326b0ab35e9f4a256416e871421efa2a">
  <xsd:schema xmlns:xsd="http://www.w3.org/2001/XMLSchema" xmlns:xs="http://www.w3.org/2001/XMLSchema" xmlns:p="http://schemas.microsoft.com/office/2006/metadata/properties" xmlns:ns3="1bbbcba3-8c99-46a0-ba24-0ee85a578168" xmlns:ns4="bead20ff-3502-4908-a3b0-94f5417f8b87" targetNamespace="http://schemas.microsoft.com/office/2006/metadata/properties" ma:root="true" ma:fieldsID="1055fbfd527232ded9ffc7d5b4999f1e" ns3:_="" ns4:_="">
    <xsd:import namespace="1bbbcba3-8c99-46a0-ba24-0ee85a578168"/>
    <xsd:import namespace="bead20ff-3502-4908-a3b0-94f5417f8b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bcba3-8c99-46a0-ba24-0ee85a578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d20ff-3502-4908-a3b0-94f5417f8b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DBDB14-5793-43B5-96C4-DC03192B2A85}"/>
</file>

<file path=customXml/itemProps2.xml><?xml version="1.0" encoding="utf-8"?>
<ds:datastoreItem xmlns:ds="http://schemas.openxmlformats.org/officeDocument/2006/customXml" ds:itemID="{ED6040DE-C1C5-4DBA-8FFA-6FBAB2B0CCB1}"/>
</file>

<file path=customXml/itemProps3.xml><?xml version="1.0" encoding="utf-8"?>
<ds:datastoreItem xmlns:ds="http://schemas.openxmlformats.org/officeDocument/2006/customXml" ds:itemID="{44D0E1EB-A904-4177-9777-A4A3714842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Nevada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Markovic</dc:creator>
  <cp:keywords/>
  <dc:description/>
  <cp:lastModifiedBy/>
  <cp:revision/>
  <dcterms:created xsi:type="dcterms:W3CDTF">2020-05-15T23:13:17Z</dcterms:created>
  <dcterms:modified xsi:type="dcterms:W3CDTF">2023-03-03T23:14:20Z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0x010100F0A3FA6E95EEBA44B8D1F74A3C611449</vt:lpwstr>
  </property>
</Properties>
</file>