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ants Management Unit\00 GRANTS\000 Master Forms\"/>
    </mc:Choice>
  </mc:AlternateContent>
  <xr:revisionPtr revIDLastSave="0" documentId="13_ncr:1_{0CCB60ED-3C50-4186-95CF-BF6271CF88A4}" xr6:coauthVersionLast="47" xr6:coauthVersionMax="47" xr10:uidLastSave="{00000000-0000-0000-0000-000000000000}"/>
  <bookViews>
    <workbookView xWindow="10425" yWindow="210" windowWidth="18045" windowHeight="14595" xr2:uid="{EAE04918-6EFE-487F-AEE3-CB695C1A5049}"/>
  </bookViews>
  <sheets>
    <sheet name="Budget Expenditure Summary " sheetId="1" r:id="rId1"/>
    <sheet name="Instruction " sheetId="2" r:id="rId2"/>
    <sheet name="Support Services" sheetId="3" r:id="rId3"/>
  </sheets>
  <definedNames>
    <definedName name="_xlnm.Print_Area" localSheetId="0">'Budget Expenditure Summary '!$B$1:$F$68</definedName>
    <definedName name="_xlnm.Print_Area" localSheetId="1">'Instruction '!$A$1:$G$230</definedName>
    <definedName name="_xlnm.Print_Area" localSheetId="2">'Support Services'!$A$1:$G$230</definedName>
    <definedName name="_xlnm.Print_Titles" localSheetId="1">'Instruction '!$1:$6</definedName>
    <definedName name="_xlnm.Print_Titles" localSheetId="2">'Support Services'!$1:$6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31" i="3"/>
  <c r="F32" i="3"/>
  <c r="F33" i="3"/>
  <c r="F34" i="3"/>
  <c r="F35" i="3"/>
  <c r="F36" i="3"/>
  <c r="F37" i="3"/>
  <c r="F38" i="3"/>
  <c r="F40" i="3"/>
  <c r="F41" i="3"/>
  <c r="F42" i="3"/>
  <c r="F29" i="3"/>
  <c r="F30" i="2"/>
  <c r="F31" i="2"/>
  <c r="F32" i="2"/>
  <c r="F33" i="2"/>
  <c r="F34" i="2"/>
  <c r="F35" i="2"/>
  <c r="F36" i="2"/>
  <c r="F37" i="2"/>
  <c r="F38" i="2"/>
  <c r="F40" i="2"/>
  <c r="F41" i="2"/>
  <c r="F42" i="2"/>
  <c r="F29" i="2"/>
  <c r="F223" i="3" l="1"/>
  <c r="F222" i="3"/>
  <c r="F221" i="3"/>
  <c r="F212" i="3"/>
  <c r="F211" i="3"/>
  <c r="F210" i="3"/>
  <c r="F208" i="3"/>
  <c r="F207" i="3"/>
  <c r="F206" i="3"/>
  <c r="G203" i="3"/>
  <c r="E47" i="1" s="1"/>
  <c r="F202" i="3"/>
  <c r="F195" i="3"/>
  <c r="F194" i="3"/>
  <c r="F193" i="3"/>
  <c r="F192" i="3"/>
  <c r="F190" i="3"/>
  <c r="F189" i="3"/>
  <c r="F188" i="3"/>
  <c r="F187" i="3"/>
  <c r="F177" i="3"/>
  <c r="F176" i="3"/>
  <c r="F175" i="3"/>
  <c r="F174" i="3"/>
  <c r="F172" i="3"/>
  <c r="F171" i="3"/>
  <c r="F170" i="3"/>
  <c r="F169" i="3"/>
  <c r="F167" i="3"/>
  <c r="F166" i="3"/>
  <c r="F165" i="3"/>
  <c r="F164" i="3"/>
  <c r="F162" i="3"/>
  <c r="F161" i="3"/>
  <c r="F160" i="3"/>
  <c r="F159" i="3"/>
  <c r="F157" i="3"/>
  <c r="F156" i="3"/>
  <c r="F155" i="3"/>
  <c r="F153" i="3"/>
  <c r="F152" i="3"/>
  <c r="F151" i="3"/>
  <c r="F150" i="3"/>
  <c r="F148" i="3"/>
  <c r="F147" i="3"/>
  <c r="F146" i="3"/>
  <c r="F145" i="3"/>
  <c r="F143" i="3"/>
  <c r="F142" i="3"/>
  <c r="F141" i="3"/>
  <c r="F140" i="3"/>
  <c r="F138" i="3"/>
  <c r="F137" i="3"/>
  <c r="F136" i="3"/>
  <c r="F135" i="3"/>
  <c r="F133" i="3"/>
  <c r="F132" i="3"/>
  <c r="F131" i="3"/>
  <c r="F130" i="3"/>
  <c r="F121" i="3"/>
  <c r="F120" i="3"/>
  <c r="F119" i="3"/>
  <c r="F117" i="3"/>
  <c r="F116" i="3"/>
  <c r="F115" i="3"/>
  <c r="F113" i="3"/>
  <c r="F112" i="3"/>
  <c r="F111" i="3"/>
  <c r="F109" i="3"/>
  <c r="F108" i="3"/>
  <c r="F107" i="3"/>
  <c r="F105" i="3"/>
  <c r="F104" i="3"/>
  <c r="F103" i="3"/>
  <c r="F101" i="3"/>
  <c r="F100" i="3"/>
  <c r="F99" i="3"/>
  <c r="F97" i="3"/>
  <c r="F96" i="3"/>
  <c r="F95" i="3"/>
  <c r="F86" i="3"/>
  <c r="F85" i="3"/>
  <c r="F84" i="3"/>
  <c r="F83" i="3"/>
  <c r="F74" i="3"/>
  <c r="F73" i="3"/>
  <c r="F72" i="3"/>
  <c r="F71" i="3"/>
  <c r="F69" i="3"/>
  <c r="F68" i="3"/>
  <c r="F67" i="3"/>
  <c r="F66" i="3"/>
  <c r="F64" i="3"/>
  <c r="F63" i="3"/>
  <c r="F62" i="3"/>
  <c r="F61" i="3"/>
  <c r="F59" i="3"/>
  <c r="F58" i="3"/>
  <c r="F57" i="3"/>
  <c r="F56" i="3"/>
  <c r="F54" i="3"/>
  <c r="F53" i="3"/>
  <c r="F52" i="3"/>
  <c r="F51" i="3"/>
  <c r="F20" i="3"/>
  <c r="F19" i="3"/>
  <c r="F18" i="3"/>
  <c r="F17" i="3"/>
  <c r="F16" i="3"/>
  <c r="F15" i="3"/>
  <c r="F14" i="3"/>
  <c r="F13" i="3"/>
  <c r="F12" i="3"/>
  <c r="F11" i="3"/>
  <c r="F10" i="3"/>
  <c r="F9" i="3"/>
  <c r="F222" i="2"/>
  <c r="F223" i="2"/>
  <c r="F221" i="2"/>
  <c r="F207" i="2"/>
  <c r="F208" i="2"/>
  <c r="F210" i="2"/>
  <c r="F211" i="2"/>
  <c r="F212" i="2"/>
  <c r="F206" i="2"/>
  <c r="F188" i="2"/>
  <c r="F189" i="2"/>
  <c r="F190" i="2"/>
  <c r="F192" i="2"/>
  <c r="F193" i="2"/>
  <c r="F194" i="2"/>
  <c r="F195" i="2"/>
  <c r="F187" i="2"/>
  <c r="F131" i="2"/>
  <c r="F132" i="2"/>
  <c r="F133" i="2"/>
  <c r="F135" i="2"/>
  <c r="F136" i="2"/>
  <c r="F137" i="2"/>
  <c r="F138" i="2"/>
  <c r="F140" i="2"/>
  <c r="F141" i="2"/>
  <c r="F142" i="2"/>
  <c r="F143" i="2"/>
  <c r="F145" i="2"/>
  <c r="F146" i="2"/>
  <c r="F147" i="2"/>
  <c r="F148" i="2"/>
  <c r="F150" i="2"/>
  <c r="F151" i="2"/>
  <c r="F152" i="2"/>
  <c r="F153" i="2"/>
  <c r="F155" i="2"/>
  <c r="F156" i="2"/>
  <c r="F157" i="2"/>
  <c r="F159" i="2"/>
  <c r="F160" i="2"/>
  <c r="F161" i="2"/>
  <c r="F162" i="2"/>
  <c r="F164" i="2"/>
  <c r="F165" i="2"/>
  <c r="F166" i="2"/>
  <c r="F167" i="2"/>
  <c r="F169" i="2"/>
  <c r="F170" i="2"/>
  <c r="F171" i="2"/>
  <c r="F172" i="2"/>
  <c r="F174" i="2"/>
  <c r="F175" i="2"/>
  <c r="F176" i="2"/>
  <c r="F177" i="2"/>
  <c r="F130" i="2"/>
  <c r="F96" i="2"/>
  <c r="F97" i="2"/>
  <c r="F99" i="2"/>
  <c r="F100" i="2"/>
  <c r="F101" i="2"/>
  <c r="F103" i="2"/>
  <c r="F104" i="2"/>
  <c r="F105" i="2"/>
  <c r="F107" i="2"/>
  <c r="F108" i="2"/>
  <c r="F109" i="2"/>
  <c r="F111" i="2"/>
  <c r="F112" i="2"/>
  <c r="F113" i="2"/>
  <c r="F115" i="2"/>
  <c r="F116" i="2"/>
  <c r="F117" i="2"/>
  <c r="F119" i="2"/>
  <c r="F120" i="2"/>
  <c r="F121" i="2"/>
  <c r="F95" i="2"/>
  <c r="F84" i="2"/>
  <c r="F85" i="2"/>
  <c r="F86" i="2"/>
  <c r="F83" i="2"/>
  <c r="G229" i="3" l="1"/>
  <c r="E51" i="1" s="1"/>
  <c r="G212" i="3"/>
  <c r="E49" i="1" s="1"/>
  <c r="G218" i="3"/>
  <c r="G208" i="3"/>
  <c r="E48" i="1" s="1"/>
  <c r="G195" i="3"/>
  <c r="E44" i="1" s="1"/>
  <c r="G229" i="2"/>
  <c r="D51" i="1" s="1"/>
  <c r="G212" i="2"/>
  <c r="D49" i="1" s="1"/>
  <c r="G218" i="2"/>
  <c r="G208" i="2"/>
  <c r="D48" i="1" s="1"/>
  <c r="G195" i="2"/>
  <c r="D44" i="1" s="1"/>
  <c r="G190" i="2"/>
  <c r="D43" i="1" s="1"/>
  <c r="G177" i="3"/>
  <c r="E41" i="1" s="1"/>
  <c r="G172" i="3"/>
  <c r="E40" i="1" s="1"/>
  <c r="G162" i="3"/>
  <c r="E38" i="1" s="1"/>
  <c r="G157" i="3"/>
  <c r="E37" i="1" s="1"/>
  <c r="G153" i="3"/>
  <c r="E36" i="1" s="1"/>
  <c r="G138" i="3"/>
  <c r="E33" i="1" s="1"/>
  <c r="G133" i="3"/>
  <c r="E32" i="1" s="1"/>
  <c r="G177" i="2"/>
  <c r="D41" i="1" s="1"/>
  <c r="G172" i="2"/>
  <c r="D40" i="1" s="1"/>
  <c r="G167" i="2"/>
  <c r="D39" i="1" s="1"/>
  <c r="G162" i="2"/>
  <c r="D38" i="1" s="1"/>
  <c r="G157" i="2"/>
  <c r="D37" i="1" s="1"/>
  <c r="G153" i="2"/>
  <c r="D36" i="1" s="1"/>
  <c r="G148" i="2"/>
  <c r="D35" i="1" s="1"/>
  <c r="G143" i="2"/>
  <c r="D34" i="1" s="1"/>
  <c r="G138" i="2"/>
  <c r="D33" i="1" s="1"/>
  <c r="G133" i="2"/>
  <c r="D32" i="1" s="1"/>
  <c r="G109" i="3"/>
  <c r="E27" i="1" s="1"/>
  <c r="G105" i="3"/>
  <c r="E26" i="1" s="1"/>
  <c r="G101" i="3"/>
  <c r="E25" i="1" s="1"/>
  <c r="G97" i="3"/>
  <c r="E24" i="1" s="1"/>
  <c r="G97" i="2"/>
  <c r="D24" i="1" s="1"/>
  <c r="G121" i="2"/>
  <c r="D30" i="1" s="1"/>
  <c r="G117" i="2"/>
  <c r="D29" i="1" s="1"/>
  <c r="G113" i="2"/>
  <c r="D28" i="1" s="1"/>
  <c r="G109" i="2"/>
  <c r="D27" i="1" s="1"/>
  <c r="G105" i="2"/>
  <c r="D26" i="1" s="1"/>
  <c r="G101" i="2"/>
  <c r="D25" i="1" s="1"/>
  <c r="G92" i="3"/>
  <c r="E23" i="1" s="1"/>
  <c r="G92" i="2"/>
  <c r="D23" i="1" s="1"/>
  <c r="G26" i="3"/>
  <c r="E20" i="1" s="1"/>
  <c r="G80" i="3"/>
  <c r="E22" i="1" s="1"/>
  <c r="G117" i="3"/>
  <c r="E29" i="1" s="1"/>
  <c r="G143" i="3"/>
  <c r="E34" i="1" s="1"/>
  <c r="G190" i="3"/>
  <c r="G148" i="3"/>
  <c r="E35" i="1" s="1"/>
  <c r="G121" i="3"/>
  <c r="E30" i="1" s="1"/>
  <c r="G48" i="3"/>
  <c r="E21" i="1" s="1"/>
  <c r="G113" i="3"/>
  <c r="E28" i="1" s="1"/>
  <c r="G167" i="3"/>
  <c r="E39" i="1" s="1"/>
  <c r="G201" i="3" l="1"/>
  <c r="E43" i="1"/>
  <c r="G201" i="2"/>
  <c r="G184" i="3"/>
  <c r="G184" i="2"/>
  <c r="G127" i="3"/>
  <c r="G127" i="2"/>
  <c r="G202" i="3" l="1"/>
  <c r="G230" i="3" s="1"/>
  <c r="F52" i="2"/>
  <c r="F53" i="2"/>
  <c r="F54" i="2"/>
  <c r="F56" i="2"/>
  <c r="F57" i="2"/>
  <c r="F58" i="2"/>
  <c r="F59" i="2"/>
  <c r="F61" i="2"/>
  <c r="F62" i="2"/>
  <c r="F63" i="2"/>
  <c r="F64" i="2"/>
  <c r="F66" i="2"/>
  <c r="F67" i="2"/>
  <c r="F68" i="2"/>
  <c r="F69" i="2"/>
  <c r="F71" i="2"/>
  <c r="F72" i="2"/>
  <c r="F73" i="2"/>
  <c r="F74" i="2"/>
  <c r="F51" i="2"/>
  <c r="F10" i="2"/>
  <c r="F11" i="2"/>
  <c r="F12" i="2"/>
  <c r="F13" i="2"/>
  <c r="F14" i="2"/>
  <c r="F15" i="2"/>
  <c r="F16" i="2"/>
  <c r="F17" i="2"/>
  <c r="F18" i="2"/>
  <c r="F19" i="2"/>
  <c r="F20" i="2"/>
  <c r="F9" i="2"/>
  <c r="G80" i="2" l="1"/>
  <c r="D22" i="1" s="1"/>
  <c r="G2" i="2" l="1"/>
  <c r="G2" i="3"/>
  <c r="B3" i="3" l="1"/>
  <c r="B3" i="2"/>
  <c r="B2" i="3"/>
  <c r="B2" i="2"/>
  <c r="G3" i="3"/>
  <c r="G3" i="2"/>
  <c r="F202" i="2"/>
  <c r="G26" i="2" l="1"/>
  <c r="D20" i="1" s="1"/>
  <c r="G48" i="2"/>
  <c r="D21" i="1" s="1"/>
  <c r="G202" i="2" l="1"/>
  <c r="E31" i="1"/>
  <c r="D31" i="1"/>
  <c r="E42" i="1"/>
  <c r="D42" i="1"/>
  <c r="E52" i="1"/>
  <c r="D52" i="1"/>
  <c r="G203" i="2" l="1"/>
  <c r="D50" i="1"/>
  <c r="F21" i="1"/>
  <c r="E45" i="1"/>
  <c r="E46" i="1" s="1"/>
  <c r="E50" i="1"/>
  <c r="F20" i="1"/>
  <c r="F22" i="1"/>
  <c r="F23" i="1"/>
  <c r="D45" i="1"/>
  <c r="D46" i="1" s="1"/>
  <c r="F52" i="1"/>
  <c r="D47" i="1" l="1"/>
  <c r="F47" i="1" s="1"/>
  <c r="G230" i="2"/>
  <c r="F42" i="1"/>
  <c r="F50" i="1"/>
  <c r="F45" i="1"/>
  <c r="E53" i="1"/>
  <c r="F31" i="1"/>
  <c r="D53" i="1" l="1"/>
  <c r="F46" i="1"/>
  <c r="F53" i="1" s="1"/>
</calcChain>
</file>

<file path=xl/sharedStrings.xml><?xml version="1.0" encoding="utf-8"?>
<sst xmlns="http://schemas.openxmlformats.org/spreadsheetml/2006/main" count="368" uniqueCount="174">
  <si>
    <t>Subrecipient:</t>
  </si>
  <si>
    <t>Project Number:</t>
  </si>
  <si>
    <t>UEI (SAM):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</si>
  <si>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</si>
  <si>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</si>
  <si>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</si>
  <si>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</si>
  <si>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</si>
  <si>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</si>
  <si>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</si>
  <si>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</si>
  <si>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</si>
  <si>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</si>
  <si>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</si>
  <si>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</si>
  <si>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</si>
  <si>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</si>
  <si>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</si>
  <si>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</si>
  <si>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</si>
  <si>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</si>
  <si>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Employee Salaries</t>
  </si>
  <si>
    <t>Employee Fringe Benefits</t>
  </si>
  <si>
    <t>Purchased Professional Services</t>
  </si>
  <si>
    <t>Purchased Property Services</t>
  </si>
  <si>
    <t>510  Student Transportation &amp; Travel</t>
  </si>
  <si>
    <t>530  Communication &amp; Connectivity</t>
  </si>
  <si>
    <t>540  Advertising</t>
  </si>
  <si>
    <t>550  Printing &amp; Binding</t>
  </si>
  <si>
    <t>560  Student Tuition Reimbursement</t>
  </si>
  <si>
    <t>580  Staff Travel</t>
  </si>
  <si>
    <t>500 Other Purchased Services</t>
  </si>
  <si>
    <t>Total 500</t>
  </si>
  <si>
    <t>610  Non-IT Related, Lower Value</t>
  </si>
  <si>
    <t xml:space="preserve">612  Non-IT Related, Higher Value </t>
  </si>
  <si>
    <t>650  IT Related, Lower Value, &lt; 1 yr useful life</t>
  </si>
  <si>
    <t>654  IT Related, Lower Value, &gt; 1 yr useful life</t>
  </si>
  <si>
    <t>652  IT Related, Higher Value</t>
  </si>
  <si>
    <t>620  Energy/Utilities</t>
  </si>
  <si>
    <t>640  Books &amp; Periodicals - General</t>
  </si>
  <si>
    <t>641  Textbooks - Instructional</t>
  </si>
  <si>
    <t>651  Software - Installed on Device</t>
  </si>
  <si>
    <t>653  Web Based - Accessed via Internet</t>
  </si>
  <si>
    <t>Total 600</t>
  </si>
  <si>
    <t>810  Dues and Fees</t>
  </si>
  <si>
    <t>890  Other Miscellaneous</t>
  </si>
  <si>
    <t>Total 800</t>
  </si>
  <si>
    <t>Subtotal 100 - 600 &amp; 800</t>
  </si>
  <si>
    <t>893  Indirect Cost</t>
  </si>
  <si>
    <t>Approved Rate:      %</t>
  </si>
  <si>
    <t>730  Equipment Above $5,000 per unit</t>
  </si>
  <si>
    <t>700  Other Property &amp; Capital Assets</t>
  </si>
  <si>
    <t>Total 700</t>
  </si>
  <si>
    <t>900 Other</t>
  </si>
  <si>
    <t>900 Other Items</t>
  </si>
  <si>
    <t>Total 900</t>
  </si>
  <si>
    <t>Signature:</t>
  </si>
  <si>
    <t xml:space="preserve">                     Date</t>
  </si>
  <si>
    <t>Signature of Authorized Sub-grantee Representative</t>
  </si>
  <si>
    <t>Name/Title:</t>
  </si>
  <si>
    <t>Print Name and Title of Authorized Sub-grantee Representative</t>
  </si>
  <si>
    <t>** Indirect Cost Rates must be approved by the NV Department of Education</t>
  </si>
  <si>
    <t>DEPARTMENT OF EDUCATION USE ONLY</t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</si>
  <si>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subrecipient may budget for and charge those costs </t>
    </r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</si>
  <si>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</si>
  <si>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Program Staff Initial</t>
  </si>
  <si>
    <t>Date Approved</t>
  </si>
  <si>
    <t>Grant Unit Staff Initial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</si>
  <si>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</si>
  <si>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</si>
  <si>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</si>
  <si>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</si>
  <si>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</si>
  <si>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</si>
  <si>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</si>
  <si>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</si>
  <si>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
100</t>
  </si>
  <si>
    <t>EMPLOYEE SALARIES</t>
  </si>
  <si>
    <t>FTE</t>
  </si>
  <si>
    <t>Quantity
OR %</t>
  </si>
  <si>
    <t>Per Unit Amount</t>
  </si>
  <si>
    <t>Total  Amount</t>
  </si>
  <si>
    <t>Budget Summary Object Total</t>
  </si>
  <si>
    <t>Licensed Teachers</t>
  </si>
  <si>
    <t>Substitute Teachers</t>
  </si>
  <si>
    <t>Licensed Support Personnel (SISP)</t>
  </si>
  <si>
    <t>Licensed Administrators</t>
  </si>
  <si>
    <t>Assistants</t>
  </si>
  <si>
    <t>Aides</t>
  </si>
  <si>
    <t>Employee Stipends</t>
  </si>
  <si>
    <t>Other Employees:</t>
  </si>
  <si>
    <t>NARRATIVE:</t>
  </si>
  <si>
    <t>100 TOTAL</t>
  </si>
  <si>
    <t>Object Code
200</t>
  </si>
  <si>
    <t>EMPLOYEE FRINGE BENEFITS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</si>
  <si>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</si>
  <si>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</si>
  <si>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</si>
  <si>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</si>
  <si>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</si>
  <si>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</si>
  <si>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</si>
  <si>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</si>
  <si>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</si>
  <si>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Post Employment Benefits</t>
  </si>
  <si>
    <t>Other Post Emp Benefits</t>
  </si>
  <si>
    <t>Tuition Reimbursement for Staff</t>
  </si>
  <si>
    <t>Standard fringe benefits rates.</t>
  </si>
  <si>
    <t>200 TOTAL</t>
  </si>
  <si>
    <t>Object Code
300</t>
  </si>
  <si>
    <t>PURCHASED PROFESSIONAL SERVICES</t>
  </si>
  <si>
    <t>Quantity</t>
  </si>
  <si>
    <t>Total Amount</t>
  </si>
  <si>
    <t>Official/Administrative Services</t>
  </si>
  <si>
    <t>Professional Educ. Services</t>
  </si>
  <si>
    <t>Employee Training &amp; Develop.</t>
  </si>
  <si>
    <t xml:space="preserve">Other Professional Services </t>
  </si>
  <si>
    <t>Purchased Technical Services</t>
  </si>
  <si>
    <t>300 TOTAL</t>
  </si>
  <si>
    <t>Object Code
400</t>
  </si>
  <si>
    <t>PURCHASED PROPERTY SERVICES</t>
  </si>
  <si>
    <t>Utility Services</t>
  </si>
  <si>
    <t>Repairs and Maintenance</t>
  </si>
  <si>
    <t>Rentals</t>
  </si>
  <si>
    <t>Construction Services</t>
  </si>
  <si>
    <t>400 TOTAL</t>
  </si>
  <si>
    <t>Object Code
500</t>
  </si>
  <si>
    <t>OTHER PURCHASED SERVICES</t>
  </si>
  <si>
    <t>Student Transportation &amp; Travel</t>
  </si>
  <si>
    <t>Communication &amp; Connectivity</t>
  </si>
  <si>
    <t>Advertising</t>
  </si>
  <si>
    <t>Printing &amp; Binding</t>
  </si>
  <si>
    <t>Student Tuition Reimbursement</t>
  </si>
  <si>
    <t>Staff Travel</t>
  </si>
  <si>
    <t>500 (Other)</t>
  </si>
  <si>
    <t>Other Purchased Services</t>
  </si>
  <si>
    <t>500 TOTAL</t>
  </si>
  <si>
    <t>Object Code
600</t>
  </si>
  <si>
    <t>SUPPLIES</t>
  </si>
  <si>
    <t>Non-IT Related, Lower Value</t>
  </si>
  <si>
    <t>($999 or less)</t>
  </si>
  <si>
    <t xml:space="preserve">Non-IT Related, Higher Value </t>
  </si>
  <si>
    <t>($1,000-$4,999)</t>
  </si>
  <si>
    <t>IT Related, Lower Value ($999 or less)</t>
  </si>
  <si>
    <r>
      <t xml:space="preserve">&amp; </t>
    </r>
    <r>
      <rPr>
        <b/>
        <sz val="9"/>
        <rFont val="Arial"/>
        <family val="2"/>
      </rPr>
      <t>less</t>
    </r>
    <r>
      <rPr>
        <sz val="9"/>
        <rFont val="Arial"/>
        <family val="2"/>
      </rPr>
      <t xml:space="preserve"> than 1 yr useful life</t>
    </r>
  </si>
  <si>
    <r>
      <t xml:space="preserve">&amp; </t>
    </r>
    <r>
      <rPr>
        <b/>
        <sz val="9"/>
        <rFont val="Arial"/>
        <family val="2"/>
      </rPr>
      <t>more</t>
    </r>
    <r>
      <rPr>
        <sz val="9"/>
        <rFont val="Arial"/>
        <family val="2"/>
      </rPr>
      <t xml:space="preserve"> than 1 yr useful life</t>
    </r>
  </si>
  <si>
    <t>IT Related, Higher Value</t>
  </si>
  <si>
    <t>Energy/Utilities</t>
  </si>
  <si>
    <t>Books &amp; Periodicals - General</t>
  </si>
  <si>
    <t>Textbooks - Instructional</t>
  </si>
  <si>
    <t>Software - Installed on Device</t>
  </si>
  <si>
    <t>Web Based - Accessed via Internet</t>
  </si>
  <si>
    <t>600 TOTAL</t>
  </si>
  <si>
    <t>Object Code
800</t>
  </si>
  <si>
    <t>DEBT SERVICE &amp; MISC.</t>
  </si>
  <si>
    <t>Dues &amp; Fees</t>
  </si>
  <si>
    <t>Other Miscellaneous Expenditures</t>
  </si>
  <si>
    <t>800 TOTAL</t>
  </si>
  <si>
    <t>Subtotal Objects  100 - 600 &amp; 800</t>
  </si>
  <si>
    <t>Approved Indirect Cost Rate                       %</t>
  </si>
  <si>
    <t>Object Code
700</t>
  </si>
  <si>
    <t>PROPERTY &amp; CAPITAL ASSETS</t>
  </si>
  <si>
    <t>Equipment Above $5,000 per unit</t>
  </si>
  <si>
    <t>700 (Other)</t>
  </si>
  <si>
    <t>Other Property &amp; Capital Assets</t>
  </si>
  <si>
    <t>700 TOTAL</t>
  </si>
  <si>
    <t>Object Code
900</t>
  </si>
  <si>
    <t>OTHER ITEMS (Temporary use only, with NDE pre-approval)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</si>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</sst>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44" fontId="0" fillId="4" borderId="8" xfId="1" applyFont="1" applyFill="1" applyBorder="1" applyAlignment="1" applyProtection="1">
      <alignment horizontal="right"/>
    </xf>
    <xf numFmtId="44" fontId="0" fillId="4" borderId="6" xfId="1" applyFont="1" applyFill="1" applyBorder="1" applyProtection="1"/>
    <xf numFmtId="44" fontId="0" fillId="4" borderId="9" xfId="1" applyFont="1" applyFill="1" applyBorder="1" applyProtection="1"/>
    <xf numFmtId="44" fontId="0" fillId="4" borderId="10" xfId="1" applyFont="1" applyFill="1" applyBorder="1" applyAlignment="1" applyProtection="1">
      <alignment horizontal="right"/>
    </xf>
    <xf numFmtId="44" fontId="0" fillId="0" borderId="6" xfId="1" applyFont="1" applyBorder="1" applyProtection="1"/>
    <xf numFmtId="44" fontId="5" fillId="5" borderId="12" xfId="1" applyFont="1" applyFill="1" applyBorder="1" applyAlignment="1" applyProtection="1">
      <alignment horizontal="center"/>
    </xf>
    <xf numFmtId="44" fontId="5" fillId="5" borderId="13" xfId="1" applyFont="1" applyFill="1" applyBorder="1" applyAlignment="1" applyProtection="1">
      <alignment horizontal="center"/>
    </xf>
    <xf numFmtId="44" fontId="5" fillId="5" borderId="14" xfId="1" applyFont="1" applyFill="1" applyBorder="1" applyAlignment="1" applyProtection="1">
      <alignment horizontal="center"/>
    </xf>
    <xf numFmtId="44" fontId="0" fillId="0" borderId="19" xfId="1" applyFont="1" applyBorder="1" applyAlignment="1" applyProtection="1">
      <alignment horizontal="right"/>
    </xf>
    <xf numFmtId="44" fontId="0" fillId="6" borderId="31" xfId="1" applyFont="1" applyFill="1" applyBorder="1" applyProtection="1"/>
    <xf numFmtId="44" fontId="0" fillId="8" borderId="6" xfId="1" applyFont="1" applyFill="1" applyBorder="1" applyProtection="1"/>
    <xf numFmtId="44" fontId="0" fillId="0" borderId="21" xfId="1" applyFont="1" applyBorder="1" applyProtection="1"/>
    <xf numFmtId="44" fontId="2" fillId="9" borderId="22" xfId="1" applyFont="1" applyFill="1" applyBorder="1" applyAlignment="1" applyProtection="1">
      <alignment horizontal="right"/>
    </xf>
    <xf numFmtId="44" fontId="0" fillId="9" borderId="19" xfId="1" applyFont="1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1" borderId="0" xfId="0" applyFill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11" borderId="46" xfId="0" applyFont="1" applyFill="1" applyBorder="1" applyAlignment="1" applyProtection="1">
      <alignment vertical="top"/>
      <protection locked="0"/>
    </xf>
    <xf numFmtId="44" fontId="3" fillId="0" borderId="48" xfId="3" applyFont="1" applyFill="1" applyBorder="1" applyAlignment="1" applyProtection="1">
      <alignment horizontal="right" vertical="top"/>
      <protection locked="0"/>
    </xf>
    <xf numFmtId="0" fontId="3" fillId="0" borderId="46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48" xfId="0" applyFont="1" applyBorder="1" applyAlignment="1" applyProtection="1">
      <alignment horizontal="left" vertical="top"/>
      <protection locked="0"/>
    </xf>
    <xf numFmtId="0" fontId="3" fillId="0" borderId="46" xfId="0" applyFont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11" borderId="0" xfId="0" applyFont="1" applyFill="1" applyAlignment="1" applyProtection="1">
      <alignment vertical="top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44" fontId="0" fillId="2" borderId="43" xfId="3" applyFont="1" applyFill="1" applyBorder="1" applyAlignment="1" applyProtection="1">
      <alignment vertical="top"/>
      <protection locked="0"/>
    </xf>
    <xf numFmtId="0" fontId="0" fillId="11" borderId="0" xfId="0" applyFill="1" applyAlignment="1" applyProtection="1">
      <alignment vertical="top" wrapText="1"/>
      <protection locked="0"/>
    </xf>
    <xf numFmtId="0" fontId="3" fillId="0" borderId="47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12" borderId="46" xfId="0" applyFont="1" applyFill="1" applyBorder="1" applyAlignment="1" applyProtection="1">
      <alignment horizontal="left" vertical="top"/>
      <protection locked="0"/>
    </xf>
    <xf numFmtId="0" fontId="3" fillId="12" borderId="47" xfId="0" applyFont="1" applyFill="1" applyBorder="1" applyAlignment="1" applyProtection="1">
      <alignment horizontal="left" vertical="top"/>
      <protection locked="0"/>
    </xf>
    <xf numFmtId="0" fontId="3" fillId="12" borderId="48" xfId="0" applyFont="1" applyFill="1" applyBorder="1" applyAlignment="1" applyProtection="1">
      <alignment horizontal="left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44" fontId="3" fillId="0" borderId="57" xfId="0" applyNumberFormat="1" applyFont="1" applyBorder="1" applyAlignment="1">
      <alignment vertical="top"/>
    </xf>
    <xf numFmtId="44" fontId="3" fillId="0" borderId="45" xfId="0" applyNumberFormat="1" applyFont="1" applyBorder="1" applyAlignment="1">
      <alignment vertical="top"/>
    </xf>
    <xf numFmtId="44" fontId="3" fillId="4" borderId="52" xfId="0" applyNumberFormat="1" applyFont="1" applyFill="1" applyBorder="1" applyAlignment="1">
      <alignment vertical="top"/>
    </xf>
    <xf numFmtId="44" fontId="3" fillId="8" borderId="52" xfId="0" applyNumberFormat="1" applyFont="1" applyFill="1" applyBorder="1" applyAlignment="1">
      <alignment vertical="top"/>
    </xf>
    <xf numFmtId="0" fontId="8" fillId="0" borderId="0" xfId="0" applyFont="1"/>
    <xf numFmtId="0" fontId="2" fillId="0" borderId="0" xfId="0" applyFont="1"/>
    <xf numFmtId="0" fontId="3" fillId="0" borderId="0" xfId="0" applyFont="1"/>
    <xf numFmtId="2" fontId="3" fillId="0" borderId="32" xfId="0" applyNumberFormat="1" applyFont="1" applyBorder="1"/>
    <xf numFmtId="0" fontId="3" fillId="0" borderId="0" xfId="0" applyFont="1" applyAlignment="1">
      <alignment horizontal="left"/>
    </xf>
    <xf numFmtId="1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" fontId="3" fillId="0" borderId="32" xfId="0" quotePrefix="1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4" fontId="3" fillId="0" borderId="36" xfId="0" applyNumberFormat="1" applyFont="1" applyBorder="1" applyAlignment="1">
      <alignment horizontal="center" vertical="center" wrapText="1"/>
    </xf>
    <xf numFmtId="44" fontId="3" fillId="1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3" fillId="4" borderId="19" xfId="0" applyFont="1" applyFill="1" applyBorder="1" applyAlignment="1">
      <alignment horizontal="right" vertical="top"/>
    </xf>
    <xf numFmtId="44" fontId="3" fillId="4" borderId="53" xfId="0" applyNumberFormat="1" applyFont="1" applyFill="1" applyBorder="1" applyAlignment="1">
      <alignment vertical="top"/>
    </xf>
    <xf numFmtId="0" fontId="3" fillId="4" borderId="17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4" borderId="19" xfId="0" applyFont="1" applyFill="1" applyBorder="1" applyAlignment="1">
      <alignment horizontal="right" vertical="top" wrapText="1"/>
    </xf>
    <xf numFmtId="0" fontId="3" fillId="8" borderId="19" xfId="0" applyFont="1" applyFill="1" applyBorder="1" applyAlignment="1">
      <alignment horizontal="right" vertical="top"/>
    </xf>
    <xf numFmtId="44" fontId="3" fillId="9" borderId="52" xfId="0" applyNumberFormat="1" applyFont="1" applyFill="1" applyBorder="1" applyAlignment="1">
      <alignment vertical="top"/>
    </xf>
    <xf numFmtId="44" fontId="3" fillId="7" borderId="52" xfId="0" applyNumberFormat="1" applyFont="1" applyFill="1" applyBorder="1" applyAlignment="1">
      <alignment horizontal="center" vertical="top"/>
    </xf>
    <xf numFmtId="2" fontId="3" fillId="7" borderId="52" xfId="0" applyNumberFormat="1" applyFont="1" applyFill="1" applyBorder="1" applyAlignment="1">
      <alignment vertical="top"/>
    </xf>
    <xf numFmtId="44" fontId="3" fillId="8" borderId="19" xfId="3" applyFont="1" applyFill="1" applyBorder="1" applyAlignment="1" applyProtection="1">
      <alignment horizontal="right" vertical="top"/>
    </xf>
    <xf numFmtId="0" fontId="3" fillId="9" borderId="60" xfId="0" applyFont="1" applyFill="1" applyBorder="1" applyAlignment="1">
      <alignment horizontal="right" vertical="top"/>
    </xf>
    <xf numFmtId="44" fontId="3" fillId="9" borderId="61" xfId="0" applyNumberFormat="1" applyFont="1" applyFill="1" applyBorder="1" applyAlignment="1">
      <alignment vertical="top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top"/>
      <protection locked="0"/>
    </xf>
    <xf numFmtId="44" fontId="0" fillId="0" borderId="40" xfId="3" applyFont="1" applyBorder="1" applyAlignment="1" applyProtection="1">
      <alignment vertical="top"/>
      <protection locked="0"/>
    </xf>
    <xf numFmtId="44" fontId="0" fillId="0" borderId="41" xfId="0" applyNumberFormat="1" applyBorder="1" applyAlignment="1">
      <alignment vertical="top"/>
    </xf>
    <xf numFmtId="44" fontId="0" fillId="0" borderId="42" xfId="0" applyNumberFormat="1" applyBorder="1" applyAlignment="1">
      <alignment vertical="top"/>
    </xf>
    <xf numFmtId="0" fontId="0" fillId="2" borderId="0" xfId="0" applyFill="1" applyAlignment="1" applyProtection="1">
      <alignment horizontal="center" vertical="top"/>
      <protection locked="0"/>
    </xf>
    <xf numFmtId="44" fontId="0" fillId="6" borderId="44" xfId="0" applyNumberFormat="1" applyFill="1" applyBorder="1" applyAlignment="1">
      <alignment vertical="top"/>
    </xf>
    <xf numFmtId="44" fontId="0" fillId="0" borderId="45" xfId="0" applyNumberFormat="1" applyBorder="1" applyAlignment="1">
      <alignment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vertical="top"/>
      <protection locked="0"/>
    </xf>
    <xf numFmtId="44" fontId="0" fillId="0" borderId="56" xfId="0" applyNumberFormat="1" applyBorder="1" applyAlignment="1">
      <alignment vertical="top"/>
    </xf>
    <xf numFmtId="44" fontId="0" fillId="0" borderId="57" xfId="0" applyNumberFormat="1" applyBorder="1" applyAlignment="1">
      <alignment vertical="top"/>
    </xf>
    <xf numFmtId="44" fontId="0" fillId="0" borderId="44" xfId="0" applyNumberFormat="1" applyBorder="1" applyAlignment="1">
      <alignment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 applyProtection="1">
      <alignment horizontal="center" vertical="top"/>
      <protection locked="0"/>
    </xf>
    <xf numFmtId="164" fontId="0" fillId="0" borderId="4" xfId="0" applyNumberFormat="1" applyBorder="1" applyAlignment="1" applyProtection="1">
      <alignment vertical="top"/>
      <protection locked="0"/>
    </xf>
    <xf numFmtId="44" fontId="0" fillId="0" borderId="55" xfId="0" applyNumberFormat="1" applyBorder="1" applyAlignment="1">
      <alignment vertical="top"/>
    </xf>
    <xf numFmtId="0" fontId="0" fillId="2" borderId="4" xfId="3" applyNumberFormat="1" applyFont="1" applyFill="1" applyBorder="1" applyAlignment="1" applyProtection="1">
      <alignment horizontal="center" vertical="top"/>
      <protection locked="0"/>
    </xf>
    <xf numFmtId="44" fontId="0" fillId="2" borderId="4" xfId="2" applyNumberFormat="1" applyFont="1" applyFill="1" applyBorder="1" applyAlignment="1" applyProtection="1">
      <alignment vertical="top"/>
      <protection locked="0"/>
    </xf>
    <xf numFmtId="0" fontId="0" fillId="0" borderId="4" xfId="3" applyNumberFormat="1" applyFont="1" applyFill="1" applyBorder="1" applyAlignment="1" applyProtection="1">
      <alignment horizontal="center" vertical="top"/>
      <protection locked="0"/>
    </xf>
    <xf numFmtId="44" fontId="0" fillId="0" borderId="4" xfId="2" applyNumberFormat="1" applyFon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44" fontId="0" fillId="0" borderId="0" xfId="3" applyFon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44" fontId="0" fillId="2" borderId="0" xfId="3" applyFont="1" applyFill="1" applyBorder="1" applyAlignment="1" applyProtection="1">
      <alignment vertical="top"/>
      <protection locked="0"/>
    </xf>
    <xf numFmtId="44" fontId="0" fillId="0" borderId="0" xfId="3" applyFont="1" applyBorder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top"/>
    </xf>
    <xf numFmtId="44" fontId="0" fillId="0" borderId="43" xfId="3" applyFont="1" applyFill="1" applyBorder="1" applyAlignment="1" applyProtection="1">
      <alignment vertical="top"/>
      <protection locked="0"/>
    </xf>
    <xf numFmtId="0" fontId="0" fillId="0" borderId="5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47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0" borderId="51" xfId="0" applyBorder="1" applyAlignment="1">
      <alignment vertical="top"/>
    </xf>
    <xf numFmtId="0" fontId="0" fillId="0" borderId="1" xfId="0" applyBorder="1" applyAlignment="1">
      <alignment vertical="top"/>
    </xf>
    <xf numFmtId="0" fontId="0" fillId="9" borderId="59" xfId="0" applyFill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0" fontId="0" fillId="9" borderId="18" xfId="0" applyFill="1" applyBorder="1" applyAlignment="1">
      <alignment horizontal="left" vertical="top"/>
    </xf>
    <xf numFmtId="0" fontId="0" fillId="7" borderId="59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13" borderId="2" xfId="0" applyFill="1" applyBorder="1" applyAlignment="1">
      <alignment vertical="top"/>
    </xf>
    <xf numFmtId="0" fontId="0" fillId="7" borderId="18" xfId="0" applyFill="1" applyBorder="1" applyAlignment="1">
      <alignment vertical="top"/>
    </xf>
    <xf numFmtId="44" fontId="0" fillId="2" borderId="4" xfId="3" applyFont="1" applyFill="1" applyBorder="1" applyAlignment="1" applyProtection="1">
      <alignment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11" borderId="51" xfId="0" applyFill="1" applyBorder="1" applyAlignment="1">
      <alignment vertical="top"/>
    </xf>
    <xf numFmtId="44" fontId="0" fillId="8" borderId="19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44" fontId="0" fillId="0" borderId="0" xfId="3" applyFont="1" applyFill="1" applyBorder="1" applyAlignment="1" applyProtection="1">
      <alignment vertical="top"/>
    </xf>
    <xf numFmtId="0" fontId="0" fillId="9" borderId="62" xfId="0" applyFill="1" applyBorder="1" applyAlignment="1">
      <alignment vertical="top"/>
    </xf>
    <xf numFmtId="0" fontId="0" fillId="9" borderId="60" xfId="0" applyFill="1" applyBorder="1" applyAlignment="1">
      <alignment vertical="top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44" fontId="6" fillId="7" borderId="20" xfId="1" applyFont="1" applyFill="1" applyBorder="1" applyAlignment="1" applyProtection="1">
      <alignment horizontal="right"/>
    </xf>
    <xf numFmtId="44" fontId="6" fillId="7" borderId="20" xfId="1" quotePrefix="1" applyFont="1" applyFill="1" applyBorder="1" applyAlignment="1" applyProtection="1">
      <alignment horizontal="right"/>
    </xf>
    <xf numFmtId="0" fontId="3" fillId="0" borderId="0" xfId="0" quotePrefix="1" applyFont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3" fillId="0" borderId="0" xfId="0" quotePrefix="1" applyNumberFormat="1" applyFont="1"/>
    <xf numFmtId="49" fontId="3" fillId="0" borderId="0" xfId="0" quotePrefix="1" applyNumberFormat="1" applyFont="1" applyAlignment="1">
      <alignment horizontal="center"/>
    </xf>
    <xf numFmtId="0" fontId="4" fillId="0" borderId="0" xfId="0" applyFont="1"/>
    <xf numFmtId="1" fontId="2" fillId="2" borderId="2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/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7" xfId="0" applyFont="1" applyFill="1" applyBorder="1"/>
    <xf numFmtId="0" fontId="0" fillId="0" borderId="16" xfId="0" applyBorder="1"/>
    <xf numFmtId="0" fontId="2" fillId="0" borderId="7" xfId="0" applyFont="1" applyBorder="1"/>
    <xf numFmtId="0" fontId="0" fillId="0" borderId="15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0" fillId="6" borderId="19" xfId="0" applyFill="1" applyBorder="1" applyAlignment="1">
      <alignment horizontal="center"/>
    </xf>
    <xf numFmtId="10" fontId="0" fillId="6" borderId="19" xfId="0" applyNumberFormat="1" applyFill="1" applyBorder="1" applyAlignment="1">
      <alignment horizontal="left"/>
    </xf>
    <xf numFmtId="44" fontId="0" fillId="6" borderId="19" xfId="0" applyNumberFormat="1" applyFill="1" applyBorder="1"/>
    <xf numFmtId="0" fontId="5" fillId="5" borderId="13" xfId="0" applyFont="1" applyFill="1" applyBorder="1" applyAlignment="1">
      <alignment horizontal="center"/>
    </xf>
    <xf numFmtId="0" fontId="3" fillId="8" borderId="6" xfId="0" applyFont="1" applyFill="1" applyBorder="1"/>
    <xf numFmtId="0" fontId="2" fillId="0" borderId="11" xfId="0" applyFont="1" applyBorder="1" applyAlignment="1">
      <alignment horizontal="center"/>
    </xf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7" fillId="0" borderId="23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63" xfId="0" applyBorder="1"/>
    <xf numFmtId="0" fontId="2" fillId="0" borderId="64" xfId="0" applyFont="1" applyBorder="1"/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0" fillId="0" borderId="29" xfId="0" applyBorder="1"/>
    <xf numFmtId="0" fontId="7" fillId="0" borderId="30" xfId="0" applyFont="1" applyBorder="1" applyAlignment="1">
      <alignment horizontal="right"/>
    </xf>
    <xf numFmtId="2" fontId="0" fillId="0" borderId="0" xfId="0" applyNumberForma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3" fillId="0" borderId="35" xfId="0" applyNumberFormat="1" applyFont="1" applyBorder="1" applyAlignment="1">
      <alignment horizontal="center" vertical="center" wrapText="1"/>
    </xf>
    <xf numFmtId="2" fontId="0" fillId="0" borderId="39" xfId="0" applyNumberFormat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0" borderId="5" xfId="0" applyNumberFormat="1" applyBorder="1" applyAlignment="1" applyProtection="1">
      <alignment horizontal="center" vertical="top"/>
      <protection locked="0"/>
    </xf>
    <xf numFmtId="2" fontId="3" fillId="0" borderId="47" xfId="0" applyNumberFormat="1" applyFon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>
      <alignment horizontal="center" vertical="top"/>
    </xf>
    <xf numFmtId="2" fontId="0" fillId="0" borderId="4" xfId="0" applyNumberFormat="1" applyBorder="1" applyAlignment="1" applyProtection="1">
      <alignment horizontal="center" vertical="top"/>
      <protection locked="0"/>
    </xf>
    <xf numFmtId="2" fontId="0" fillId="2" borderId="4" xfId="3" applyNumberFormat="1" applyFont="1" applyFill="1" applyBorder="1" applyAlignment="1" applyProtection="1">
      <alignment horizontal="center" vertical="top"/>
      <protection locked="0"/>
    </xf>
    <xf numFmtId="2" fontId="0" fillId="0" borderId="4" xfId="3" applyNumberFormat="1" applyFont="1" applyFill="1" applyBorder="1" applyAlignment="1" applyProtection="1">
      <alignment horizontal="center" vertical="top"/>
      <protection locked="0"/>
    </xf>
    <xf numFmtId="2" fontId="3" fillId="0" borderId="47" xfId="0" applyNumberFormat="1" applyFont="1" applyBorder="1" applyAlignment="1" applyProtection="1">
      <alignment horizontal="left" vertical="top"/>
      <protection locked="0"/>
    </xf>
    <xf numFmtId="2" fontId="3" fillId="12" borderId="47" xfId="0" applyNumberFormat="1" applyFont="1" applyFill="1" applyBorder="1" applyAlignment="1" applyProtection="1">
      <alignment horizontal="left" vertical="top"/>
      <protection locked="0"/>
    </xf>
    <xf numFmtId="2" fontId="0" fillId="0" borderId="43" xfId="0" applyNumberFormat="1" applyBorder="1" applyAlignment="1" applyProtection="1">
      <alignment horizontal="center" vertical="top"/>
      <protection locked="0"/>
    </xf>
    <xf numFmtId="2" fontId="0" fillId="0" borderId="1" xfId="0" applyNumberFormat="1" applyBorder="1" applyAlignment="1">
      <alignment horizontal="left" vertical="top" wrapText="1"/>
    </xf>
    <xf numFmtId="2" fontId="0" fillId="0" borderId="47" xfId="0" applyNumberFormat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2" fontId="0" fillId="9" borderId="47" xfId="0" applyNumberFormat="1" applyFill="1" applyBorder="1" applyAlignment="1">
      <alignment horizontal="left" vertical="top"/>
    </xf>
    <xf numFmtId="2" fontId="0" fillId="0" borderId="47" xfId="0" applyNumberFormat="1" applyBorder="1" applyAlignment="1" applyProtection="1">
      <alignment horizontal="center" vertical="top"/>
      <protection locked="0"/>
    </xf>
    <xf numFmtId="2" fontId="0" fillId="0" borderId="43" xfId="0" applyNumberFormat="1" applyBorder="1" applyAlignment="1">
      <alignment horizontal="center" vertical="top"/>
    </xf>
    <xf numFmtId="2" fontId="0" fillId="9" borderId="60" xfId="0" applyNumberFormat="1" applyFill="1" applyBorder="1" applyAlignment="1">
      <alignment vertical="top"/>
    </xf>
    <xf numFmtId="2" fontId="0" fillId="0" borderId="0" xfId="0" applyNumberFormat="1" applyProtection="1">
      <protection locked="0"/>
    </xf>
    <xf numFmtId="2" fontId="10" fillId="2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10" fontId="0" fillId="2" borderId="19" xfId="4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11" borderId="43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</cellXfs>
  <cellStyles count="5">
    <cellStyle name="Comma" xfId="2" builtinId="3"/>
    <cellStyle name="Currency" xfId="1" builtinId="4"/>
    <cellStyle name="Currency 2" xfId="3" xr:uid="{1AB32EFC-4FE7-4621-BF25-6CDD727A5F46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B3:G68"/>
  <sheetViews>
    <sheetView showGridLines="0" tabSelected="1" zoomScaleNormal="100" workbookViewId="0">
      <selection activeCell="C4" sqref="C4"/>
    </sheetView>
  </sheetViews>
  <sheetFormatPr defaultColWidth="9.140625" defaultRowHeight="12.75"/>
  <cols>
    <col min="1" max="1" width="6.7109375" customWidth="1"/>
    <col min="2" max="2" width="21.7109375" customWidth="1"/>
    <col min="3" max="3" width="42.7109375" customWidth="1"/>
    <col min="4" max="6" width="18.7109375" customWidth="1"/>
    <col min="7" max="7" width="6.7109375" customWidth="1"/>
  </cols>
  <sheetData>
    <row r="3" spans="2:7">
      <c r="B3" s="51"/>
    </row>
    <row r="4" spans="2:7" ht="13.5" thickBot="1">
      <c r="B4" s="136" t="s">
        <v>0</v>
      </c>
      <c r="C4" s="214"/>
      <c r="D4" s="54"/>
      <c r="E4" s="54" t="s">
        <v>1</v>
      </c>
      <c r="F4" s="137"/>
      <c r="G4" s="138"/>
    </row>
    <row r="5" spans="2:7">
      <c r="B5" s="136"/>
      <c r="C5" s="57"/>
      <c r="D5" s="57"/>
      <c r="E5" s="139"/>
      <c r="F5" s="140"/>
    </row>
    <row r="6" spans="2:7" ht="13.5" thickBot="1">
      <c r="B6" s="52" t="s">
        <v>2</v>
      </c>
      <c r="C6" s="18"/>
      <c r="D6" s="52"/>
      <c r="E6" s="52" t="s">
        <v>3</v>
      </c>
      <c r="F6" s="212"/>
    </row>
    <row r="7" spans="2:7" ht="18" customHeight="1" thickBot="1">
      <c r="B7" s="136" t="s">
        <v>4</v>
      </c>
      <c r="C7" s="3"/>
      <c r="D7" s="141"/>
      <c r="E7" s="136" t="s">
        <v>5</v>
      </c>
      <c r="F7" s="142"/>
    </row>
    <row r="8" spans="2:7">
      <c r="B8" s="136"/>
      <c r="C8" s="57"/>
      <c r="D8" s="141"/>
      <c r="E8" s="136"/>
      <c r="F8" s="143"/>
    </row>
    <row r="9" spans="2:7">
      <c r="B9" s="136"/>
      <c r="C9" s="57"/>
      <c r="D9" s="141"/>
      <c r="E9" s="136"/>
      <c r="F9" s="144" t="s">
        <v>6</v>
      </c>
    </row>
    <row r="10" spans="2:7" ht="13.5" thickBot="1">
      <c r="B10" s="52" t="s">
        <v>7</v>
      </c>
      <c r="C10" s="57"/>
      <c r="E10" s="136" t="s">
        <v>8</v>
      </c>
      <c r="F10" s="145"/>
    </row>
    <row r="11" spans="2:7" ht="13.5" thickBot="1">
      <c r="B11" s="146"/>
      <c r="C11" s="211"/>
      <c r="D11" s="141"/>
      <c r="E11" s="136" t="s">
        <v>9</v>
      </c>
      <c r="F11" s="145"/>
    </row>
    <row r="12" spans="2:7" ht="13.5" thickBot="1">
      <c r="B12" s="136" t="s">
        <v>10</v>
      </c>
      <c r="C12" s="57"/>
      <c r="D12" s="141"/>
      <c r="E12" s="136" t="s">
        <v>11</v>
      </c>
      <c r="F12" s="145"/>
    </row>
    <row r="13" spans="2:7" ht="13.5" thickBot="1">
      <c r="B13" s="136" t="s">
        <v>12</v>
      </c>
      <c r="C13" s="215"/>
      <c r="D13" s="141"/>
      <c r="E13" s="54" t="s">
        <v>13</v>
      </c>
      <c r="F13" s="145"/>
    </row>
    <row r="14" spans="2:7" ht="13.5" thickBot="1">
      <c r="B14" s="52" t="s">
        <v>14</v>
      </c>
      <c r="C14" s="3"/>
      <c r="D14" s="141"/>
      <c r="F14" s="145"/>
    </row>
    <row r="15" spans="2:7" ht="13.5" thickBot="1">
      <c r="B15" s="136"/>
      <c r="C15" s="52"/>
      <c r="D15" s="52"/>
      <c r="E15" s="54" t="s">
        <v>15</v>
      </c>
      <c r="F15" s="145"/>
    </row>
    <row r="16" spans="2:7" ht="13.5" thickBot="1">
      <c r="F16" s="147"/>
    </row>
    <row r="17" spans="2:6">
      <c r="B17" s="148"/>
      <c r="C17" s="148"/>
      <c r="D17" s="148"/>
      <c r="E17" s="148"/>
      <c r="F17" s="148"/>
    </row>
    <row r="18" spans="2:6">
      <c r="B18" s="149" t="s">
        <v>16</v>
      </c>
      <c r="C18" s="149" t="s">
        <v>17</v>
      </c>
      <c r="D18" s="149" t="s">
        <v>18</v>
      </c>
      <c r="E18" s="149" t="s">
        <v>19</v>
      </c>
      <c r="F18" s="149" t="s">
        <v>20</v>
      </c>
    </row>
    <row r="19" spans="2:6" ht="13.5" thickBot="1">
      <c r="B19" s="150"/>
      <c r="C19" s="150"/>
      <c r="D19" s="151"/>
      <c r="E19" s="151"/>
      <c r="F19" s="151"/>
    </row>
    <row r="20" spans="2:6" ht="12.95" customHeight="1">
      <c r="B20" s="152">
        <v>100</v>
      </c>
      <c r="C20" s="153" t="s">
        <v>21</v>
      </c>
      <c r="D20" s="4">
        <f>'Instruction '!G26</f>
        <v>0</v>
      </c>
      <c r="E20" s="5">
        <f>'Support Services'!G26</f>
        <v>0</v>
      </c>
      <c r="F20" s="6">
        <f>SUM(D20+E20)</f>
        <v>0</v>
      </c>
    </row>
    <row r="21" spans="2:6" ht="12.95" customHeight="1">
      <c r="B21" s="152">
        <v>200</v>
      </c>
      <c r="C21" s="153" t="s">
        <v>22</v>
      </c>
      <c r="D21" s="7">
        <f>'Instruction '!G48</f>
        <v>0</v>
      </c>
      <c r="E21" s="5">
        <f>'Support Services'!G48</f>
        <v>0</v>
      </c>
      <c r="F21" s="6">
        <f>SUM(D21+E21)</f>
        <v>0</v>
      </c>
    </row>
    <row r="22" spans="2:6" ht="12.95" customHeight="1">
      <c r="B22" s="152">
        <v>300</v>
      </c>
      <c r="C22" s="153" t="s">
        <v>23</v>
      </c>
      <c r="D22" s="5">
        <f>'Instruction '!G80</f>
        <v>0</v>
      </c>
      <c r="E22" s="5">
        <f>'Support Services'!G80</f>
        <v>0</v>
      </c>
      <c r="F22" s="6">
        <f>SUM(D22+E22)</f>
        <v>0</v>
      </c>
    </row>
    <row r="23" spans="2:6" ht="12.95" customHeight="1">
      <c r="B23" s="152">
        <v>400</v>
      </c>
      <c r="C23" s="153" t="s">
        <v>24</v>
      </c>
      <c r="D23" s="5">
        <f>'Instruction '!G92</f>
        <v>0</v>
      </c>
      <c r="E23" s="5">
        <f>'Support Services'!G92</f>
        <v>0</v>
      </c>
      <c r="F23" s="6">
        <f>SUM(D23+E23)</f>
        <v>0</v>
      </c>
    </row>
    <row r="24" spans="2:6" ht="12.95" customHeight="1">
      <c r="B24" s="154">
        <v>500</v>
      </c>
      <c r="C24" s="155" t="s">
        <v>25</v>
      </c>
      <c r="D24" s="8">
        <f>'Instruction '!G97</f>
        <v>0</v>
      </c>
      <c r="E24" s="8">
        <f>'Support Services'!G97</f>
        <v>0</v>
      </c>
      <c r="F24" s="9"/>
    </row>
    <row r="25" spans="2:6" ht="12.95" customHeight="1">
      <c r="B25" s="156"/>
      <c r="C25" s="155" t="s">
        <v>26</v>
      </c>
      <c r="D25" s="8">
        <f>'Instruction '!G101</f>
        <v>0</v>
      </c>
      <c r="E25" s="8">
        <f>'Support Services'!G101</f>
        <v>0</v>
      </c>
      <c r="F25" s="10"/>
    </row>
    <row r="26" spans="2:6" ht="12.95" customHeight="1">
      <c r="B26" s="156"/>
      <c r="C26" s="155" t="s">
        <v>27</v>
      </c>
      <c r="D26" s="8">
        <f>'Instruction '!G105</f>
        <v>0</v>
      </c>
      <c r="E26" s="8">
        <f>'Support Services'!G105</f>
        <v>0</v>
      </c>
      <c r="F26" s="10"/>
    </row>
    <row r="27" spans="2:6" ht="12.95" customHeight="1">
      <c r="B27" s="156"/>
      <c r="C27" s="155" t="s">
        <v>28</v>
      </c>
      <c r="D27" s="8">
        <f>'Instruction '!G109</f>
        <v>0</v>
      </c>
      <c r="E27" s="8">
        <f>'Support Services'!G109</f>
        <v>0</v>
      </c>
      <c r="F27" s="10"/>
    </row>
    <row r="28" spans="2:6" ht="12.95" customHeight="1">
      <c r="B28" s="156"/>
      <c r="C28" s="155" t="s">
        <v>29</v>
      </c>
      <c r="D28" s="8">
        <f>'Instruction '!G113</f>
        <v>0</v>
      </c>
      <c r="E28" s="8">
        <f>'Support Services'!G113</f>
        <v>0</v>
      </c>
      <c r="F28" s="10"/>
    </row>
    <row r="29" spans="2:6" ht="12.95" customHeight="1">
      <c r="B29" s="156"/>
      <c r="C29" s="155" t="s">
        <v>30</v>
      </c>
      <c r="D29" s="8">
        <f>'Instruction '!G117</f>
        <v>0</v>
      </c>
      <c r="E29" s="8">
        <f>'Support Services'!G117</f>
        <v>0</v>
      </c>
      <c r="F29" s="10"/>
    </row>
    <row r="30" spans="2:6" ht="12.95" customHeight="1">
      <c r="B30" s="156"/>
      <c r="C30" s="155" t="s">
        <v>31</v>
      </c>
      <c r="D30" s="8">
        <f>'Instruction '!G121</f>
        <v>0</v>
      </c>
      <c r="E30" s="8">
        <f>'Support Services'!G121</f>
        <v>0</v>
      </c>
      <c r="F30" s="11"/>
    </row>
    <row r="31" spans="2:6" ht="12.95" customHeight="1">
      <c r="B31" s="157"/>
      <c r="C31" s="158" t="s">
        <v>32</v>
      </c>
      <c r="D31" s="4">
        <f>SUM(D24:D30)</f>
        <v>0</v>
      </c>
      <c r="E31" s="4">
        <f>SUM(E24:E30)</f>
        <v>0</v>
      </c>
      <c r="F31" s="5">
        <f>SUM(D31+E31)</f>
        <v>0</v>
      </c>
    </row>
    <row r="32" spans="2:6" ht="12.95" customHeight="1">
      <c r="B32" s="154">
        <v>600</v>
      </c>
      <c r="C32" s="155" t="s">
        <v>33</v>
      </c>
      <c r="D32" s="8">
        <f>'Instruction '!G133</f>
        <v>0</v>
      </c>
      <c r="E32" s="8">
        <f>'Support Services'!G133</f>
        <v>0</v>
      </c>
      <c r="F32" s="10"/>
    </row>
    <row r="33" spans="2:7" ht="12.95" customHeight="1">
      <c r="B33" s="156"/>
      <c r="C33" s="155" t="s">
        <v>34</v>
      </c>
      <c r="D33" s="8">
        <f>'Instruction '!G138</f>
        <v>0</v>
      </c>
      <c r="E33" s="8">
        <f>'Support Services'!G138</f>
        <v>0</v>
      </c>
      <c r="F33" s="10"/>
    </row>
    <row r="34" spans="2:7" ht="12.95" customHeight="1">
      <c r="B34" s="156"/>
      <c r="C34" s="155" t="s">
        <v>35</v>
      </c>
      <c r="D34" s="8">
        <f>'Instruction '!G143</f>
        <v>0</v>
      </c>
      <c r="E34" s="8">
        <f>'Support Services'!G143</f>
        <v>0</v>
      </c>
      <c r="F34" s="10"/>
    </row>
    <row r="35" spans="2:7" ht="12.95" customHeight="1">
      <c r="B35" s="156"/>
      <c r="C35" s="155" t="s">
        <v>36</v>
      </c>
      <c r="D35" s="8">
        <f>'Instruction '!G148</f>
        <v>0</v>
      </c>
      <c r="E35" s="8">
        <f>'Support Services'!G148</f>
        <v>0</v>
      </c>
      <c r="F35" s="10"/>
    </row>
    <row r="36" spans="2:7" ht="12.95" customHeight="1">
      <c r="B36" s="156"/>
      <c r="C36" s="159" t="s">
        <v>37</v>
      </c>
      <c r="D36" s="8">
        <f>'Instruction '!G153</f>
        <v>0</v>
      </c>
      <c r="E36" s="8">
        <f>'Support Services'!G153</f>
        <v>0</v>
      </c>
      <c r="F36" s="10"/>
    </row>
    <row r="37" spans="2:7" ht="12.95" customHeight="1">
      <c r="B37" s="156"/>
      <c r="C37" s="159" t="s">
        <v>38</v>
      </c>
      <c r="D37" s="8">
        <f>'Instruction '!G157</f>
        <v>0</v>
      </c>
      <c r="E37" s="8">
        <f>'Support Services'!G157</f>
        <v>0</v>
      </c>
      <c r="F37" s="10"/>
    </row>
    <row r="38" spans="2:7" ht="12.95" customHeight="1">
      <c r="B38" s="156"/>
      <c r="C38" s="155" t="s">
        <v>39</v>
      </c>
      <c r="D38" s="8">
        <f>'Instruction '!G162</f>
        <v>0</v>
      </c>
      <c r="E38" s="8">
        <f>'Support Services'!G162</f>
        <v>0</v>
      </c>
      <c r="F38" s="10"/>
    </row>
    <row r="39" spans="2:7" ht="12.95" customHeight="1">
      <c r="B39" s="156"/>
      <c r="C39" s="155" t="s">
        <v>40</v>
      </c>
      <c r="D39" s="8">
        <f>'Instruction '!G167</f>
        <v>0</v>
      </c>
      <c r="E39" s="8">
        <f>'Support Services'!G167</f>
        <v>0</v>
      </c>
      <c r="F39" s="10"/>
    </row>
    <row r="40" spans="2:7" ht="12.95" customHeight="1">
      <c r="B40" s="156"/>
      <c r="C40" s="155" t="s">
        <v>41</v>
      </c>
      <c r="D40" s="8">
        <f>'Instruction '!G172</f>
        <v>0</v>
      </c>
      <c r="E40" s="8">
        <f>'Support Services'!G172</f>
        <v>0</v>
      </c>
      <c r="F40" s="10"/>
    </row>
    <row r="41" spans="2:7" ht="12.95" customHeight="1">
      <c r="B41" s="156"/>
      <c r="C41" s="155" t="s">
        <v>42</v>
      </c>
      <c r="D41" s="8">
        <f>'Instruction '!G177</f>
        <v>0</v>
      </c>
      <c r="E41" s="8">
        <f>'Support Services'!G177</f>
        <v>0</v>
      </c>
      <c r="F41" s="10"/>
    </row>
    <row r="42" spans="2:7" ht="12.95" customHeight="1">
      <c r="B42" s="157"/>
      <c r="C42" s="158" t="s">
        <v>43</v>
      </c>
      <c r="D42" s="4">
        <f>SUM(D32:D41)</f>
        <v>0</v>
      </c>
      <c r="E42" s="4">
        <f>SUM(E32:E41)</f>
        <v>0</v>
      </c>
      <c r="F42" s="5">
        <f>SUM(D42+E42)</f>
        <v>0</v>
      </c>
    </row>
    <row r="43" spans="2:7" ht="12.95" customHeight="1">
      <c r="B43" s="154">
        <v>800</v>
      </c>
      <c r="C43" s="160" t="s">
        <v>44</v>
      </c>
      <c r="D43" s="8">
        <f>'Instruction '!G190</f>
        <v>0</v>
      </c>
      <c r="E43" s="8">
        <f>'Support Services'!G190</f>
        <v>0</v>
      </c>
      <c r="F43" s="10"/>
    </row>
    <row r="44" spans="2:7" ht="12.95" customHeight="1">
      <c r="B44" s="156"/>
      <c r="C44" s="160" t="s">
        <v>45</v>
      </c>
      <c r="D44" s="8">
        <f>'Instruction '!G195</f>
        <v>0</v>
      </c>
      <c r="E44" s="8">
        <f>'Support Services'!G195</f>
        <v>0</v>
      </c>
      <c r="F44" s="10"/>
    </row>
    <row r="45" spans="2:7" ht="12.95" customHeight="1" thickBot="1">
      <c r="B45" s="161"/>
      <c r="C45" s="158" t="s">
        <v>46</v>
      </c>
      <c r="D45" s="4">
        <f>SUM(D43:D44)</f>
        <v>0</v>
      </c>
      <c r="E45" s="4">
        <f>SUM(E43:E44)</f>
        <v>0</v>
      </c>
      <c r="F45" s="5">
        <f>SUM(D45+E45)</f>
        <v>0</v>
      </c>
    </row>
    <row r="46" spans="2:7" ht="12.95" customHeight="1" thickBot="1">
      <c r="B46" s="162" t="s">
        <v>47</v>
      </c>
      <c r="C46" s="163"/>
      <c r="D46" s="12">
        <f>D20+D21+D22+D23+D31+D42+D45</f>
        <v>0</v>
      </c>
      <c r="E46" s="12">
        <f>E20+E21+E22+E23+E31+E42+E45</f>
        <v>0</v>
      </c>
      <c r="F46" s="13">
        <f>SUM(F20:F45)</f>
        <v>0</v>
      </c>
    </row>
    <row r="47" spans="2:7" ht="12.95" customHeight="1" thickBot="1">
      <c r="B47" s="164" t="s">
        <v>48</v>
      </c>
      <c r="C47" s="165" t="s">
        <v>49</v>
      </c>
      <c r="D47" s="134">
        <f>'Instruction '!G203</f>
        <v>0</v>
      </c>
      <c r="E47" s="135">
        <f>'Support Services'!G203</f>
        <v>0</v>
      </c>
      <c r="F47" s="166">
        <f>SUM(D47:E47)</f>
        <v>0</v>
      </c>
      <c r="G47" s="78"/>
    </row>
    <row r="48" spans="2:7" ht="12.95" customHeight="1">
      <c r="B48" s="154">
        <v>700</v>
      </c>
      <c r="C48" s="155" t="s">
        <v>50</v>
      </c>
      <c r="D48" s="8">
        <f>'Instruction '!G208</f>
        <v>0</v>
      </c>
      <c r="E48" s="8">
        <f>'Support Services'!G208</f>
        <v>0</v>
      </c>
      <c r="F48" s="167"/>
    </row>
    <row r="49" spans="2:6" ht="12.95" customHeight="1">
      <c r="B49" s="156"/>
      <c r="C49" s="155" t="s">
        <v>51</v>
      </c>
      <c r="D49" s="8">
        <f>'Instruction '!G212</f>
        <v>0</v>
      </c>
      <c r="E49" s="8">
        <f>'Support Services'!G212</f>
        <v>0</v>
      </c>
      <c r="F49" s="167"/>
    </row>
    <row r="50" spans="2:6" ht="12.95" customHeight="1">
      <c r="B50" s="156"/>
      <c r="C50" s="168" t="s">
        <v>52</v>
      </c>
      <c r="D50" s="14">
        <f>SUM(D48:D49)</f>
        <v>0</v>
      </c>
      <c r="E50" s="14">
        <f>SUM(E48:E49)</f>
        <v>0</v>
      </c>
      <c r="F50" s="6">
        <f>SUM(D50+E50)</f>
        <v>0</v>
      </c>
    </row>
    <row r="51" spans="2:6" ht="12.95" customHeight="1">
      <c r="B51" s="169" t="s">
        <v>53</v>
      </c>
      <c r="C51" s="155" t="s">
        <v>54</v>
      </c>
      <c r="D51" s="8">
        <f>'Instruction '!G229</f>
        <v>0</v>
      </c>
      <c r="E51" s="15">
        <f>'Support Services'!G229</f>
        <v>0</v>
      </c>
      <c r="F51" s="11"/>
    </row>
    <row r="52" spans="2:6" ht="12.95" customHeight="1" thickBot="1">
      <c r="B52" s="161"/>
      <c r="C52" s="158" t="s">
        <v>55</v>
      </c>
      <c r="D52" s="5">
        <f>SUM(D51)</f>
        <v>0</v>
      </c>
      <c r="E52" s="5">
        <f>SUM(E51)</f>
        <v>0</v>
      </c>
      <c r="F52" s="6">
        <f>SUM(D52+E52)</f>
        <v>0</v>
      </c>
    </row>
    <row r="53" spans="2:6" ht="12.95" customHeight="1" thickBot="1">
      <c r="B53" s="170" t="s">
        <v>20</v>
      </c>
      <c r="C53" s="171"/>
      <c r="D53" s="16">
        <f>D46+D47+D50+D52</f>
        <v>0</v>
      </c>
      <c r="E53" s="16">
        <f>E46+E47+E50+E52</f>
        <v>0</v>
      </c>
      <c r="F53" s="17">
        <f>F46+F47+F50+F52</f>
        <v>0</v>
      </c>
    </row>
    <row r="55" spans="2:6">
      <c r="F55" s="172"/>
    </row>
    <row r="56" spans="2:6" ht="15" thickBot="1">
      <c r="B56" s="173" t="s">
        <v>56</v>
      </c>
      <c r="C56" s="219"/>
      <c r="D56" s="219"/>
      <c r="E56" s="173" t="s">
        <v>57</v>
      </c>
      <c r="F56" s="2"/>
    </row>
    <row r="57" spans="2:6" ht="14.25">
      <c r="B57" s="173"/>
      <c r="C57" s="174" t="s">
        <v>58</v>
      </c>
      <c r="D57" s="173"/>
    </row>
    <row r="58" spans="2:6" ht="14.25">
      <c r="B58" s="173"/>
      <c r="C58" s="174"/>
      <c r="D58" s="173"/>
      <c r="E58" s="173"/>
      <c r="F58" s="173"/>
    </row>
    <row r="59" spans="2:6" ht="15" thickBot="1">
      <c r="B59" s="173" t="s">
        <v>59</v>
      </c>
      <c r="C59" s="219"/>
      <c r="D59" s="219"/>
      <c r="E59" s="173"/>
      <c r="F59" s="173"/>
    </row>
    <row r="60" spans="2:6" ht="14.25">
      <c r="C60" s="173" t="s">
        <v>60</v>
      </c>
    </row>
    <row r="61" spans="2:6" ht="13.5" thickBot="1">
      <c r="C61" s="51"/>
    </row>
    <row r="62" spans="2:6" ht="13.5" thickTop="1">
      <c r="B62" t="s">
        <v>61</v>
      </c>
      <c r="D62" s="175" t="s">
        <v>62</v>
      </c>
      <c r="E62" s="176"/>
      <c r="F62" s="177"/>
    </row>
    <row r="63" spans="2:6">
      <c r="B63" t="s">
        <v>63</v>
      </c>
      <c r="D63" s="178"/>
      <c r="E63" s="179"/>
      <c r="F63" s="180"/>
    </row>
    <row r="64" spans="2:6" ht="13.5" thickBot="1">
      <c r="B64" t="s">
        <v>64</v>
      </c>
      <c r="D64" s="181"/>
      <c r="F64" s="182"/>
    </row>
    <row r="65" spans="2:6">
      <c r="D65" s="183" t="s">
        <v>65</v>
      </c>
      <c r="F65" s="184" t="s">
        <v>66</v>
      </c>
    </row>
    <row r="66" spans="2:6" ht="13.5" thickBot="1">
      <c r="D66" s="181"/>
      <c r="F66" s="182"/>
    </row>
    <row r="67" spans="2:6" ht="13.5" thickBot="1">
      <c r="B67" s="52"/>
      <c r="D67" s="185" t="s">
        <v>67</v>
      </c>
      <c r="E67" s="186"/>
      <c r="F67" s="187" t="s">
        <v>66</v>
      </c>
    </row>
    <row r="68" spans="2:6" ht="13.5" thickTop="1"/>
  </sheetData>
  <sheetProtection algorithmName="SHA-512" hashValue="9a5E0OOUz3t2Co7mOi6n/dTalsHo5fiarduZrOA9rIkqVRbG+jbQ7HfP12EKvZke7EHMUpX+tKEBszCqkUFhPg==" saltValue="QgGoXwC0t7E5jIR71RNJRw==" spinCount="100000" sheet="1" selectLockedCells="1"/>
  <mergeCells count="2">
    <mergeCell ref="C56:D56"/>
    <mergeCell ref="C59:D59"/>
  </mergeCells>
  <printOptions horizontalCentered="1"/>
  <pageMargins left="0.25" right="0.25" top="0.5" bottom="0.5" header="0.3" footer="0.3"/>
  <pageSetup scale="83" orientation="portrait" horizontalDpi="4294967292" r:id="rId1"/>
  <headerFooter alignWithMargins="0">
    <oddHeader xml:space="preserve">&amp;C&amp;"Arial,Bold"&amp;16Nevada Department of Education - State or Federal Budget Expenditure Summary&amp;12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  <pageSetUpPr fitToPage="1"/>
  </sheetPr>
  <dimension ref="A1:I231"/>
  <sheetViews>
    <sheetView showGridLines="0" zoomScaleNormal="100" workbookViewId="0">
      <selection activeCell="B9" sqref="B9"/>
    </sheetView>
  </sheetViews>
  <sheetFormatPr defaultColWidth="9.140625" defaultRowHeight="12.75"/>
  <cols>
    <col min="1" max="1" width="12.7109375" customWidth="1"/>
    <col min="2" max="2" width="31.7109375" customWidth="1"/>
    <col min="3" max="3" width="8.7109375" style="188" customWidth="1"/>
    <col min="4" max="4" width="8.7109375" customWidth="1"/>
    <col min="5" max="5" width="12.7109375" customWidth="1"/>
    <col min="6" max="7" width="18.7109375" style="78" customWidth="1"/>
  </cols>
  <sheetData>
    <row r="1" spans="1:8" ht="12.95" customHeight="1">
      <c r="A1" s="50"/>
    </row>
    <row r="2" spans="1:8" ht="12.95" customHeight="1">
      <c r="A2" s="52" t="s">
        <v>0</v>
      </c>
      <c r="B2" s="53">
        <f>'Budget Expenditure Summary '!C4</f>
        <v>0</v>
      </c>
      <c r="F2" s="54" t="s">
        <v>68</v>
      </c>
      <c r="G2" s="55">
        <f>'Budget Expenditure Summary '!F4</f>
        <v>0</v>
      </c>
    </row>
    <row r="3" spans="1:8" ht="12.95" customHeight="1">
      <c r="A3" s="54" t="s">
        <v>3</v>
      </c>
      <c r="B3" s="56">
        <f>'Budget Expenditure Summary '!C11</f>
        <v>0</v>
      </c>
      <c r="C3" s="189"/>
      <c r="F3" s="54" t="s">
        <v>69</v>
      </c>
      <c r="G3" s="58">
        <f>'Budget Expenditure Summary '!F7</f>
        <v>0</v>
      </c>
      <c r="H3" s="79"/>
    </row>
    <row r="4" spans="1:8" ht="12.95" customHeight="1">
      <c r="A4" s="52"/>
      <c r="B4" s="52"/>
      <c r="C4" s="190"/>
      <c r="H4" s="79"/>
    </row>
    <row r="5" spans="1:8" s="57" customFormat="1" ht="12.95" customHeight="1">
      <c r="C5" s="189"/>
      <c r="F5" s="59"/>
      <c r="G5" s="59"/>
    </row>
    <row r="6" spans="1:8" ht="12.95" customHeight="1" thickBot="1">
      <c r="A6" s="57" t="s">
        <v>70</v>
      </c>
      <c r="B6" s="57" t="s">
        <v>71</v>
      </c>
      <c r="C6" s="189" t="s">
        <v>72</v>
      </c>
      <c r="D6" s="57" t="s">
        <v>73</v>
      </c>
      <c r="E6" s="57" t="s">
        <v>74</v>
      </c>
      <c r="F6" s="59" t="s">
        <v>75</v>
      </c>
    </row>
    <row r="7" spans="1:8" s="80" customFormat="1" ht="27.75" customHeight="1" thickTop="1" thickBot="1">
      <c r="A7" s="60" t="s">
        <v>76</v>
      </c>
      <c r="B7" s="61" t="s">
        <v>77</v>
      </c>
      <c r="C7" s="191" t="s">
        <v>78</v>
      </c>
      <c r="D7" s="61" t="s">
        <v>79</v>
      </c>
      <c r="E7" s="62" t="s">
        <v>80</v>
      </c>
      <c r="F7" s="63" t="s">
        <v>81</v>
      </c>
      <c r="G7" s="64" t="s">
        <v>82</v>
      </c>
    </row>
    <row r="8" spans="1:8" s="69" customFormat="1" ht="12.95" customHeight="1" thickTop="1">
      <c r="A8" s="29"/>
      <c r="B8" s="44"/>
      <c r="C8" s="192"/>
      <c r="D8" s="81"/>
      <c r="E8" s="82"/>
      <c r="F8" s="83"/>
      <c r="G8" s="84"/>
    </row>
    <row r="9" spans="1:8" s="69" customFormat="1" ht="12.95" customHeight="1">
      <c r="A9" s="21">
        <v>100</v>
      </c>
      <c r="B9" s="37" t="s">
        <v>83</v>
      </c>
      <c r="C9" s="193"/>
      <c r="D9" s="85"/>
      <c r="E9" s="36"/>
      <c r="F9" s="86">
        <f>C9*D9*E9</f>
        <v>0</v>
      </c>
      <c r="G9" s="87"/>
    </row>
    <row r="10" spans="1:8" s="69" customFormat="1" ht="12.95" customHeight="1">
      <c r="A10" s="21"/>
      <c r="B10" s="37" t="s">
        <v>84</v>
      </c>
      <c r="C10" s="193"/>
      <c r="D10" s="85"/>
      <c r="E10" s="36"/>
      <c r="F10" s="86">
        <f t="shared" ref="F10:F20" si="0">C10*D10*E10</f>
        <v>0</v>
      </c>
      <c r="G10" s="87"/>
    </row>
    <row r="11" spans="1:8" s="69" customFormat="1" ht="12.95" customHeight="1">
      <c r="A11" s="21"/>
      <c r="B11" s="37" t="s">
        <v>85</v>
      </c>
      <c r="C11" s="193"/>
      <c r="D11" s="85"/>
      <c r="E11" s="36"/>
      <c r="F11" s="86">
        <f t="shared" si="0"/>
        <v>0</v>
      </c>
      <c r="G11" s="87"/>
    </row>
    <row r="12" spans="1:8" s="69" customFormat="1" ht="12.95" customHeight="1">
      <c r="A12" s="21"/>
      <c r="B12" s="37" t="s">
        <v>86</v>
      </c>
      <c r="C12" s="193"/>
      <c r="D12" s="85"/>
      <c r="E12" s="36"/>
      <c r="F12" s="86">
        <f t="shared" si="0"/>
        <v>0</v>
      </c>
      <c r="G12" s="87"/>
    </row>
    <row r="13" spans="1:8" s="69" customFormat="1" ht="12.95" customHeight="1">
      <c r="A13" s="21"/>
      <c r="B13" s="37" t="s">
        <v>87</v>
      </c>
      <c r="C13" s="193"/>
      <c r="D13" s="85"/>
      <c r="E13" s="36"/>
      <c r="F13" s="86">
        <f t="shared" si="0"/>
        <v>0</v>
      </c>
      <c r="G13" s="87"/>
    </row>
    <row r="14" spans="1:8" s="69" customFormat="1" ht="12.95" customHeight="1">
      <c r="A14" s="21"/>
      <c r="B14" s="37" t="s">
        <v>88</v>
      </c>
      <c r="C14" s="193"/>
      <c r="D14" s="85"/>
      <c r="E14" s="36"/>
      <c r="F14" s="86">
        <f t="shared" si="0"/>
        <v>0</v>
      </c>
      <c r="G14" s="87"/>
    </row>
    <row r="15" spans="1:8" s="69" customFormat="1" ht="12.95" customHeight="1">
      <c r="A15" s="21"/>
      <c r="B15" s="37" t="s">
        <v>89</v>
      </c>
      <c r="C15" s="193"/>
      <c r="D15" s="85"/>
      <c r="E15" s="36"/>
      <c r="F15" s="86">
        <f t="shared" si="0"/>
        <v>0</v>
      </c>
      <c r="G15" s="87"/>
    </row>
    <row r="16" spans="1:8" s="69" customFormat="1" ht="12.95" customHeight="1">
      <c r="A16" s="21"/>
      <c r="B16" s="216"/>
      <c r="C16" s="193"/>
      <c r="D16" s="85"/>
      <c r="E16" s="36"/>
      <c r="F16" s="86">
        <f t="shared" si="0"/>
        <v>0</v>
      </c>
      <c r="G16" s="87"/>
    </row>
    <row r="17" spans="1:7" s="69" customFormat="1" ht="12.95" customHeight="1">
      <c r="A17" s="21"/>
      <c r="B17" s="37" t="s">
        <v>90</v>
      </c>
      <c r="C17" s="193"/>
      <c r="D17" s="85"/>
      <c r="E17" s="36"/>
      <c r="F17" s="86">
        <f t="shared" si="0"/>
        <v>0</v>
      </c>
      <c r="G17" s="87"/>
    </row>
    <row r="18" spans="1:7" s="69" customFormat="1" ht="12.95" customHeight="1">
      <c r="A18" s="21"/>
      <c r="B18" s="37"/>
      <c r="C18" s="193"/>
      <c r="D18" s="85"/>
      <c r="E18" s="36"/>
      <c r="F18" s="86">
        <f t="shared" si="0"/>
        <v>0</v>
      </c>
      <c r="G18" s="87"/>
    </row>
    <row r="19" spans="1:7" s="69" customFormat="1" ht="12.95" customHeight="1">
      <c r="A19" s="21"/>
      <c r="B19" s="37"/>
      <c r="C19" s="193"/>
      <c r="D19" s="85"/>
      <c r="E19" s="36"/>
      <c r="F19" s="86">
        <f t="shared" si="0"/>
        <v>0</v>
      </c>
      <c r="G19" s="87"/>
    </row>
    <row r="20" spans="1:7" s="69" customFormat="1" ht="12.95" customHeight="1">
      <c r="A20" s="21"/>
      <c r="B20" s="37"/>
      <c r="C20" s="193"/>
      <c r="D20" s="85"/>
      <c r="E20" s="36"/>
      <c r="F20" s="86">
        <f t="shared" si="0"/>
        <v>0</v>
      </c>
      <c r="G20" s="87"/>
    </row>
    <row r="21" spans="1:7" s="69" customFormat="1" ht="12.95" customHeight="1" thickBot="1">
      <c r="A21" s="21"/>
      <c r="B21" s="45"/>
      <c r="C21" s="194"/>
      <c r="D21" s="88"/>
      <c r="E21" s="89"/>
      <c r="F21" s="90"/>
      <c r="G21" s="91"/>
    </row>
    <row r="22" spans="1:7" s="69" customFormat="1" ht="12.95" customHeight="1">
      <c r="A22" s="21"/>
      <c r="B22" s="32" t="s">
        <v>91</v>
      </c>
      <c r="C22" s="195"/>
      <c r="D22" s="33"/>
      <c r="E22" s="34"/>
      <c r="F22" s="92"/>
      <c r="G22" s="87"/>
    </row>
    <row r="23" spans="1:7" s="69" customFormat="1" ht="12.95" customHeight="1">
      <c r="A23" s="21"/>
      <c r="B23" s="224"/>
      <c r="C23" s="225"/>
      <c r="D23" s="225"/>
      <c r="E23" s="226"/>
      <c r="F23" s="92"/>
      <c r="G23" s="87"/>
    </row>
    <row r="24" spans="1:7" s="69" customFormat="1" ht="12.95" customHeight="1">
      <c r="A24" s="21"/>
      <c r="B24" s="227"/>
      <c r="C24" s="225"/>
      <c r="D24" s="225"/>
      <c r="E24" s="226"/>
      <c r="F24" s="92"/>
      <c r="G24" s="87"/>
    </row>
    <row r="25" spans="1:7" s="69" customFormat="1" ht="12.95" customHeight="1" thickBot="1">
      <c r="A25" s="21"/>
      <c r="B25" s="227"/>
      <c r="C25" s="225"/>
      <c r="D25" s="225"/>
      <c r="E25" s="226"/>
      <c r="F25" s="92"/>
      <c r="G25" s="87"/>
    </row>
    <row r="26" spans="1:7" s="69" customFormat="1" ht="12.95" customHeight="1" thickBot="1">
      <c r="A26" s="93"/>
      <c r="B26" s="94"/>
      <c r="C26" s="196"/>
      <c r="D26" s="95"/>
      <c r="E26" s="66" t="s">
        <v>92</v>
      </c>
      <c r="F26" s="48"/>
      <c r="G26" s="67">
        <f>SUM(F9:F20)</f>
        <v>0</v>
      </c>
    </row>
    <row r="27" spans="1:7" s="80" customFormat="1" ht="29.1" customHeight="1" thickTop="1" thickBot="1">
      <c r="A27" s="60" t="s">
        <v>93</v>
      </c>
      <c r="B27" s="61" t="s">
        <v>94</v>
      </c>
      <c r="C27" s="191" t="s">
        <v>78</v>
      </c>
      <c r="D27" s="61" t="s">
        <v>79</v>
      </c>
      <c r="E27" s="62" t="s">
        <v>80</v>
      </c>
      <c r="F27" s="63" t="s">
        <v>81</v>
      </c>
      <c r="G27" s="64" t="s">
        <v>82</v>
      </c>
    </row>
    <row r="28" spans="1:7" s="69" customFormat="1" ht="12.95" customHeight="1" thickTop="1">
      <c r="A28" s="43"/>
      <c r="B28" s="30" t="s">
        <v>95</v>
      </c>
      <c r="C28" s="197"/>
      <c r="D28" s="81"/>
      <c r="E28" s="97"/>
      <c r="F28" s="98"/>
      <c r="G28" s="87"/>
    </row>
    <row r="29" spans="1:7" s="69" customFormat="1" ht="12.95" customHeight="1">
      <c r="A29" s="21">
        <v>200</v>
      </c>
      <c r="B29" s="20" t="s">
        <v>96</v>
      </c>
      <c r="C29" s="198"/>
      <c r="D29" s="99"/>
      <c r="E29" s="100"/>
      <c r="F29" s="86">
        <f>C29*D29*E29</f>
        <v>0</v>
      </c>
      <c r="G29" s="87"/>
    </row>
    <row r="30" spans="1:7" s="69" customFormat="1" ht="12.95" customHeight="1">
      <c r="A30" s="21"/>
      <c r="B30" s="20" t="s">
        <v>97</v>
      </c>
      <c r="C30" s="198"/>
      <c r="D30" s="99"/>
      <c r="E30" s="100"/>
      <c r="F30" s="86">
        <f t="shared" ref="F30:F42" si="1">C30*D30*E30</f>
        <v>0</v>
      </c>
      <c r="G30" s="87"/>
    </row>
    <row r="31" spans="1:7" s="69" customFormat="1" ht="12.95" customHeight="1">
      <c r="A31" s="21"/>
      <c r="B31" s="20" t="s">
        <v>98</v>
      </c>
      <c r="C31" s="198"/>
      <c r="D31" s="99"/>
      <c r="E31" s="100"/>
      <c r="F31" s="86">
        <f t="shared" si="1"/>
        <v>0</v>
      </c>
      <c r="G31" s="87"/>
    </row>
    <row r="32" spans="1:7" s="69" customFormat="1" ht="12.95" customHeight="1">
      <c r="A32" s="21"/>
      <c r="B32" s="20" t="s">
        <v>99</v>
      </c>
      <c r="C32" s="198"/>
      <c r="D32" s="99"/>
      <c r="E32" s="100"/>
      <c r="F32" s="86">
        <f t="shared" si="1"/>
        <v>0</v>
      </c>
      <c r="G32" s="87"/>
    </row>
    <row r="33" spans="1:7" s="69" customFormat="1" ht="12.95" customHeight="1">
      <c r="A33" s="21"/>
      <c r="B33" s="20" t="s">
        <v>100</v>
      </c>
      <c r="C33" s="198"/>
      <c r="D33" s="99"/>
      <c r="E33" s="100"/>
      <c r="F33" s="86">
        <f t="shared" si="1"/>
        <v>0</v>
      </c>
      <c r="G33" s="87"/>
    </row>
    <row r="34" spans="1:7" s="69" customFormat="1" ht="12.95" customHeight="1">
      <c r="A34" s="21"/>
      <c r="B34" s="20" t="s">
        <v>101</v>
      </c>
      <c r="C34" s="198"/>
      <c r="D34" s="99"/>
      <c r="E34" s="100"/>
      <c r="F34" s="86">
        <f t="shared" si="1"/>
        <v>0</v>
      </c>
      <c r="G34" s="87"/>
    </row>
    <row r="35" spans="1:7" s="69" customFormat="1" ht="12.95" customHeight="1">
      <c r="A35" s="21"/>
      <c r="B35" s="20" t="s">
        <v>102</v>
      </c>
      <c r="C35" s="198"/>
      <c r="D35" s="99"/>
      <c r="E35" s="100"/>
      <c r="F35" s="86">
        <f t="shared" si="1"/>
        <v>0</v>
      </c>
      <c r="G35" s="87"/>
    </row>
    <row r="36" spans="1:7" s="69" customFormat="1" ht="12.95" customHeight="1">
      <c r="A36" s="21"/>
      <c r="B36" s="20" t="s">
        <v>103</v>
      </c>
      <c r="C36" s="198"/>
      <c r="D36" s="99"/>
      <c r="E36" s="100"/>
      <c r="F36" s="86">
        <f t="shared" si="1"/>
        <v>0</v>
      </c>
      <c r="G36" s="87"/>
    </row>
    <row r="37" spans="1:7" s="69" customFormat="1" ht="12.95" customHeight="1">
      <c r="A37" s="21"/>
      <c r="B37" s="20" t="s">
        <v>104</v>
      </c>
      <c r="C37" s="198"/>
      <c r="D37" s="99"/>
      <c r="E37" s="100"/>
      <c r="F37" s="86">
        <f t="shared" si="1"/>
        <v>0</v>
      </c>
      <c r="G37" s="87"/>
    </row>
    <row r="38" spans="1:7" s="69" customFormat="1" ht="12.95" customHeight="1">
      <c r="A38" s="21"/>
      <c r="B38" s="20" t="s">
        <v>105</v>
      </c>
      <c r="C38" s="198"/>
      <c r="D38" s="99"/>
      <c r="E38" s="100"/>
      <c r="F38" s="86">
        <f t="shared" si="1"/>
        <v>0</v>
      </c>
      <c r="G38" s="87"/>
    </row>
    <row r="39" spans="1:7" s="69" customFormat="1" ht="12.95" customHeight="1">
      <c r="A39" s="21"/>
      <c r="B39" s="216"/>
      <c r="C39" s="199"/>
      <c r="D39" s="101"/>
      <c r="E39" s="102"/>
      <c r="F39" s="92"/>
      <c r="G39" s="87"/>
    </row>
    <row r="40" spans="1:7" s="69" customFormat="1" ht="12.95" customHeight="1">
      <c r="A40" s="21">
        <v>250</v>
      </c>
      <c r="B40" s="20" t="s">
        <v>106</v>
      </c>
      <c r="C40" s="198"/>
      <c r="D40" s="99"/>
      <c r="E40" s="100"/>
      <c r="F40" s="86">
        <f t="shared" si="1"/>
        <v>0</v>
      </c>
      <c r="G40" s="87"/>
    </row>
    <row r="41" spans="1:7" s="69" customFormat="1" ht="12.95" customHeight="1">
      <c r="A41" s="21"/>
      <c r="B41" s="20"/>
      <c r="C41" s="198"/>
      <c r="D41" s="99"/>
      <c r="E41" s="100"/>
      <c r="F41" s="86">
        <f t="shared" si="1"/>
        <v>0</v>
      </c>
      <c r="G41" s="87"/>
    </row>
    <row r="42" spans="1:7" s="69" customFormat="1" ht="12.95" customHeight="1">
      <c r="A42" s="21"/>
      <c r="B42" s="216"/>
      <c r="C42" s="198"/>
      <c r="D42" s="99"/>
      <c r="E42" s="100"/>
      <c r="F42" s="86">
        <f t="shared" si="1"/>
        <v>0</v>
      </c>
      <c r="G42" s="87"/>
    </row>
    <row r="43" spans="1:7" s="69" customFormat="1" ht="12.95" customHeight="1" thickBot="1">
      <c r="A43" s="21"/>
      <c r="B43" s="45"/>
      <c r="C43" s="194"/>
      <c r="D43" s="88"/>
      <c r="E43" s="89"/>
      <c r="F43" s="103"/>
      <c r="G43" s="91"/>
    </row>
    <row r="44" spans="1:7" s="69" customFormat="1" ht="12.95" customHeight="1">
      <c r="A44" s="21"/>
      <c r="B44" s="25" t="s">
        <v>91</v>
      </c>
      <c r="C44" s="200"/>
      <c r="D44" s="26"/>
      <c r="E44" s="27"/>
      <c r="F44" s="92"/>
      <c r="G44" s="87"/>
    </row>
    <row r="45" spans="1:7" s="69" customFormat="1" ht="12.95" customHeight="1">
      <c r="A45" s="21"/>
      <c r="B45" s="224" t="s">
        <v>107</v>
      </c>
      <c r="C45" s="228"/>
      <c r="D45" s="228"/>
      <c r="E45" s="229"/>
      <c r="F45" s="92"/>
      <c r="G45" s="87"/>
    </row>
    <row r="46" spans="1:7" s="69" customFormat="1" ht="12.95" customHeight="1">
      <c r="A46" s="21"/>
      <c r="B46" s="224"/>
      <c r="C46" s="228"/>
      <c r="D46" s="228"/>
      <c r="E46" s="229"/>
      <c r="F46" s="92"/>
      <c r="G46" s="87"/>
    </row>
    <row r="47" spans="1:7" s="69" customFormat="1" ht="12.95" customHeight="1" thickBot="1">
      <c r="A47" s="21"/>
      <c r="B47" s="224"/>
      <c r="C47" s="228"/>
      <c r="D47" s="228"/>
      <c r="E47" s="229"/>
      <c r="F47" s="92"/>
      <c r="G47" s="87"/>
    </row>
    <row r="48" spans="1:7" s="69" customFormat="1" ht="12.95" customHeight="1" thickBot="1">
      <c r="A48" s="93"/>
      <c r="B48" s="94"/>
      <c r="C48" s="196"/>
      <c r="D48" s="95"/>
      <c r="E48" s="68" t="s">
        <v>108</v>
      </c>
      <c r="F48" s="48"/>
      <c r="G48" s="67">
        <f>SUM(F29:F42)</f>
        <v>0</v>
      </c>
    </row>
    <row r="49" spans="1:7" s="80" customFormat="1" ht="29.1" customHeight="1" thickTop="1" thickBot="1">
      <c r="A49" s="60" t="s">
        <v>109</v>
      </c>
      <c r="B49" s="61" t="s">
        <v>110</v>
      </c>
      <c r="C49" s="191" t="s">
        <v>78</v>
      </c>
      <c r="D49" s="61" t="s">
        <v>111</v>
      </c>
      <c r="E49" s="62" t="s">
        <v>80</v>
      </c>
      <c r="F49" s="63" t="s">
        <v>112</v>
      </c>
      <c r="G49" s="64" t="s">
        <v>82</v>
      </c>
    </row>
    <row r="50" spans="1:7" s="69" customFormat="1" ht="12.95" customHeight="1" thickTop="1">
      <c r="A50" s="29"/>
      <c r="B50" s="30"/>
      <c r="C50" s="197"/>
      <c r="D50" s="96"/>
      <c r="E50" s="104"/>
      <c r="F50" s="92"/>
      <c r="G50" s="87"/>
    </row>
    <row r="51" spans="1:7" s="69" customFormat="1" ht="12.95" customHeight="1">
      <c r="A51" s="21">
        <v>310</v>
      </c>
      <c r="B51" s="216" t="s">
        <v>113</v>
      </c>
      <c r="C51" s="193"/>
      <c r="D51" s="105"/>
      <c r="E51" s="106"/>
      <c r="F51" s="86">
        <f>C51*D51*E51</f>
        <v>0</v>
      </c>
      <c r="G51" s="87"/>
    </row>
    <row r="52" spans="1:7" s="69" customFormat="1" ht="12.95" customHeight="1">
      <c r="A52" s="29"/>
      <c r="B52" s="39"/>
      <c r="C52" s="193"/>
      <c r="D52" s="105"/>
      <c r="E52" s="106"/>
      <c r="F52" s="86">
        <f t="shared" ref="F52:F74" si="2">C52*D52*E52</f>
        <v>0</v>
      </c>
      <c r="G52" s="87"/>
    </row>
    <row r="53" spans="1:7" s="69" customFormat="1" ht="12.95" customHeight="1">
      <c r="A53" s="29"/>
      <c r="B53" s="39"/>
      <c r="C53" s="193"/>
      <c r="D53" s="105"/>
      <c r="E53" s="106"/>
      <c r="F53" s="86">
        <f t="shared" si="2"/>
        <v>0</v>
      </c>
      <c r="G53" s="87"/>
    </row>
    <row r="54" spans="1:7" s="69" customFormat="1" ht="12.95" customHeight="1">
      <c r="A54" s="29"/>
      <c r="B54" s="39"/>
      <c r="C54" s="193"/>
      <c r="D54" s="105"/>
      <c r="E54" s="106"/>
      <c r="F54" s="86">
        <f t="shared" si="2"/>
        <v>0</v>
      </c>
      <c r="G54" s="87"/>
    </row>
    <row r="55" spans="1:7" s="69" customFormat="1" ht="12.95" customHeight="1">
      <c r="A55" s="29"/>
      <c r="B55" s="39"/>
      <c r="C55" s="197"/>
      <c r="D55" s="96"/>
      <c r="E55" s="104"/>
      <c r="F55" s="92"/>
      <c r="G55" s="87"/>
    </row>
    <row r="56" spans="1:7" s="69" customFormat="1" ht="12.95" customHeight="1">
      <c r="A56" s="21">
        <v>320</v>
      </c>
      <c r="B56" s="20" t="s">
        <v>114</v>
      </c>
      <c r="C56" s="193"/>
      <c r="D56" s="105"/>
      <c r="E56" s="106"/>
      <c r="F56" s="86">
        <f t="shared" si="2"/>
        <v>0</v>
      </c>
      <c r="G56" s="87"/>
    </row>
    <row r="57" spans="1:7" s="69" customFormat="1" ht="12.95" customHeight="1">
      <c r="A57" s="21"/>
      <c r="B57" s="20"/>
      <c r="C57" s="193"/>
      <c r="D57" s="105"/>
      <c r="E57" s="106"/>
      <c r="F57" s="86">
        <f t="shared" si="2"/>
        <v>0</v>
      </c>
      <c r="G57" s="87"/>
    </row>
    <row r="58" spans="1:7" s="69" customFormat="1" ht="12.95" customHeight="1">
      <c r="A58" s="21"/>
      <c r="B58" s="20"/>
      <c r="C58" s="193"/>
      <c r="D58" s="105"/>
      <c r="E58" s="106"/>
      <c r="F58" s="86">
        <f t="shared" si="2"/>
        <v>0</v>
      </c>
      <c r="G58" s="87"/>
    </row>
    <row r="59" spans="1:7" s="69" customFormat="1" ht="12.95" customHeight="1">
      <c r="A59" s="21"/>
      <c r="B59" s="20"/>
      <c r="C59" s="193"/>
      <c r="D59" s="105"/>
      <c r="E59" s="106"/>
      <c r="F59" s="86">
        <f t="shared" si="2"/>
        <v>0</v>
      </c>
      <c r="G59" s="87"/>
    </row>
    <row r="60" spans="1:7" s="69" customFormat="1" ht="12.95" customHeight="1">
      <c r="A60" s="21"/>
      <c r="B60" s="20"/>
      <c r="C60" s="197"/>
      <c r="D60" s="96"/>
      <c r="E60" s="104"/>
      <c r="F60" s="92"/>
      <c r="G60" s="87"/>
    </row>
    <row r="61" spans="1:7" s="69" customFormat="1" ht="12.95" customHeight="1">
      <c r="A61" s="21">
        <v>330</v>
      </c>
      <c r="B61" s="20" t="s">
        <v>115</v>
      </c>
      <c r="C61" s="193"/>
      <c r="D61" s="105"/>
      <c r="E61" s="106"/>
      <c r="F61" s="86">
        <f t="shared" si="2"/>
        <v>0</v>
      </c>
      <c r="G61" s="87"/>
    </row>
    <row r="62" spans="1:7" s="69" customFormat="1" ht="12.95" customHeight="1">
      <c r="A62" s="21"/>
      <c r="B62" s="20"/>
      <c r="C62" s="193"/>
      <c r="D62" s="105"/>
      <c r="E62" s="106"/>
      <c r="F62" s="86">
        <f t="shared" si="2"/>
        <v>0</v>
      </c>
      <c r="G62" s="87"/>
    </row>
    <row r="63" spans="1:7" s="69" customFormat="1" ht="12.95" customHeight="1">
      <c r="A63" s="21"/>
      <c r="B63" s="20"/>
      <c r="C63" s="193"/>
      <c r="D63" s="105"/>
      <c r="E63" s="106"/>
      <c r="F63" s="86">
        <f t="shared" si="2"/>
        <v>0</v>
      </c>
      <c r="G63" s="87"/>
    </row>
    <row r="64" spans="1:7" s="69" customFormat="1" ht="12.95" customHeight="1">
      <c r="A64" s="21"/>
      <c r="B64" s="20"/>
      <c r="C64" s="193"/>
      <c r="D64" s="105"/>
      <c r="E64" s="106"/>
      <c r="F64" s="86">
        <f t="shared" si="2"/>
        <v>0</v>
      </c>
      <c r="G64" s="87"/>
    </row>
    <row r="65" spans="1:7" s="69" customFormat="1" ht="12.95" customHeight="1">
      <c r="A65" s="21"/>
      <c r="B65" s="20"/>
      <c r="C65" s="197"/>
      <c r="D65" s="96"/>
      <c r="E65" s="104"/>
      <c r="F65" s="92"/>
      <c r="G65" s="87"/>
    </row>
    <row r="66" spans="1:7" s="69" customFormat="1" ht="12.95" customHeight="1">
      <c r="A66" s="21">
        <v>340</v>
      </c>
      <c r="B66" s="20" t="s">
        <v>116</v>
      </c>
      <c r="C66" s="193"/>
      <c r="D66" s="105"/>
      <c r="E66" s="106"/>
      <c r="F66" s="86">
        <f t="shared" si="2"/>
        <v>0</v>
      </c>
      <c r="G66" s="87"/>
    </row>
    <row r="67" spans="1:7" s="69" customFormat="1" ht="12.95" customHeight="1">
      <c r="A67" s="21"/>
      <c r="B67" s="20"/>
      <c r="C67" s="193"/>
      <c r="D67" s="105"/>
      <c r="E67" s="106"/>
      <c r="F67" s="86">
        <f t="shared" si="2"/>
        <v>0</v>
      </c>
      <c r="G67" s="87"/>
    </row>
    <row r="68" spans="1:7" s="69" customFormat="1" ht="12.95" customHeight="1">
      <c r="A68" s="21"/>
      <c r="B68" s="20"/>
      <c r="C68" s="193"/>
      <c r="D68" s="105"/>
      <c r="E68" s="106"/>
      <c r="F68" s="86">
        <f t="shared" si="2"/>
        <v>0</v>
      </c>
      <c r="G68" s="87"/>
    </row>
    <row r="69" spans="1:7" s="69" customFormat="1" ht="12.95" customHeight="1">
      <c r="A69" s="21"/>
      <c r="B69" s="20"/>
      <c r="C69" s="193"/>
      <c r="D69" s="105"/>
      <c r="E69" s="106"/>
      <c r="F69" s="86">
        <f t="shared" si="2"/>
        <v>0</v>
      </c>
      <c r="G69" s="87"/>
    </row>
    <row r="70" spans="1:7" s="69" customFormat="1" ht="12.95" customHeight="1">
      <c r="A70" s="21"/>
      <c r="B70" s="20"/>
      <c r="C70" s="197"/>
      <c r="D70" s="96"/>
      <c r="E70" s="104"/>
      <c r="F70" s="92"/>
      <c r="G70" s="87"/>
    </row>
    <row r="71" spans="1:7" s="69" customFormat="1" ht="12.95" customHeight="1">
      <c r="A71" s="21">
        <v>350</v>
      </c>
      <c r="B71" s="20" t="s">
        <v>117</v>
      </c>
      <c r="C71" s="193"/>
      <c r="D71" s="105"/>
      <c r="E71" s="106"/>
      <c r="F71" s="86">
        <f t="shared" si="2"/>
        <v>0</v>
      </c>
      <c r="G71" s="87"/>
    </row>
    <row r="72" spans="1:7" s="69" customFormat="1" ht="12.95" customHeight="1">
      <c r="A72" s="21"/>
      <c r="B72" s="20"/>
      <c r="C72" s="193"/>
      <c r="D72" s="105"/>
      <c r="E72" s="106"/>
      <c r="F72" s="86">
        <f t="shared" si="2"/>
        <v>0</v>
      </c>
      <c r="G72" s="87"/>
    </row>
    <row r="73" spans="1:7" s="69" customFormat="1" ht="12.95" customHeight="1">
      <c r="A73" s="21"/>
      <c r="B73" s="20"/>
      <c r="C73" s="193"/>
      <c r="D73" s="105"/>
      <c r="E73" s="106"/>
      <c r="F73" s="86">
        <f t="shared" si="2"/>
        <v>0</v>
      </c>
      <c r="G73" s="87"/>
    </row>
    <row r="74" spans="1:7" s="69" customFormat="1" ht="12.95" customHeight="1">
      <c r="A74" s="21"/>
      <c r="B74" s="20"/>
      <c r="C74" s="193"/>
      <c r="D74" s="105"/>
      <c r="E74" s="106"/>
      <c r="F74" s="86">
        <f t="shared" si="2"/>
        <v>0</v>
      </c>
      <c r="G74" s="87"/>
    </row>
    <row r="75" spans="1:7" s="69" customFormat="1" ht="12.95" customHeight="1" thickBot="1">
      <c r="A75" s="21"/>
      <c r="B75" s="20"/>
      <c r="C75" s="197"/>
      <c r="D75" s="96"/>
      <c r="E75" s="104"/>
      <c r="F75" s="90"/>
      <c r="G75" s="91"/>
    </row>
    <row r="76" spans="1:7" s="69" customFormat="1" ht="12.95" customHeight="1">
      <c r="A76" s="21"/>
      <c r="B76" s="40" t="s">
        <v>91</v>
      </c>
      <c r="C76" s="201"/>
      <c r="D76" s="41"/>
      <c r="E76" s="42"/>
      <c r="F76" s="92"/>
      <c r="G76" s="87"/>
    </row>
    <row r="77" spans="1:7" s="69" customFormat="1" ht="12.95" customHeight="1">
      <c r="A77" s="21"/>
      <c r="B77" s="227"/>
      <c r="C77" s="225"/>
      <c r="D77" s="225"/>
      <c r="E77" s="226"/>
      <c r="F77" s="92"/>
      <c r="G77" s="87"/>
    </row>
    <row r="78" spans="1:7" s="69" customFormat="1" ht="12.95" customHeight="1">
      <c r="A78" s="21"/>
      <c r="B78" s="227"/>
      <c r="C78" s="225"/>
      <c r="D78" s="225"/>
      <c r="E78" s="226"/>
      <c r="F78" s="92"/>
      <c r="G78" s="87"/>
    </row>
    <row r="79" spans="1:7" s="69" customFormat="1" ht="12.95" customHeight="1" thickBot="1">
      <c r="A79" s="21"/>
      <c r="B79" s="227"/>
      <c r="C79" s="225"/>
      <c r="D79" s="225"/>
      <c r="E79" s="226"/>
      <c r="F79" s="92"/>
      <c r="G79" s="87"/>
    </row>
    <row r="80" spans="1:7" s="69" customFormat="1" ht="12.95" customHeight="1" thickBot="1">
      <c r="A80" s="93"/>
      <c r="B80" s="94"/>
      <c r="C80" s="196"/>
      <c r="D80" s="95"/>
      <c r="E80" s="68" t="s">
        <v>118</v>
      </c>
      <c r="F80" s="48"/>
      <c r="G80" s="67">
        <f>SUM(F51:F75)</f>
        <v>0</v>
      </c>
    </row>
    <row r="81" spans="1:9" s="80" customFormat="1" ht="29.1" customHeight="1" thickTop="1" thickBot="1">
      <c r="A81" s="60" t="s">
        <v>119</v>
      </c>
      <c r="B81" s="61" t="s">
        <v>120</v>
      </c>
      <c r="C81" s="191"/>
      <c r="D81" s="61" t="s">
        <v>111</v>
      </c>
      <c r="E81" s="62" t="s">
        <v>80</v>
      </c>
      <c r="F81" s="63" t="s">
        <v>112</v>
      </c>
      <c r="G81" s="64" t="s">
        <v>82</v>
      </c>
    </row>
    <row r="82" spans="1:9" s="69" customFormat="1" ht="12.95" customHeight="1" thickTop="1">
      <c r="A82" s="21"/>
      <c r="B82" s="38"/>
      <c r="C82" s="202"/>
      <c r="D82" s="96"/>
      <c r="E82" s="107"/>
      <c r="F82" s="92"/>
      <c r="G82" s="87"/>
    </row>
    <row r="83" spans="1:9" s="69" customFormat="1" ht="12.95" customHeight="1">
      <c r="A83" s="21">
        <v>410</v>
      </c>
      <c r="B83" s="37" t="s">
        <v>121</v>
      </c>
      <c r="C83" s="202"/>
      <c r="D83" s="105"/>
      <c r="E83" s="106"/>
      <c r="F83" s="86">
        <f>D83*E83</f>
        <v>0</v>
      </c>
      <c r="G83" s="87"/>
    </row>
    <row r="84" spans="1:9" s="69" customFormat="1" ht="12.95" customHeight="1">
      <c r="A84" s="21">
        <v>430</v>
      </c>
      <c r="B84" s="37" t="s">
        <v>122</v>
      </c>
      <c r="C84" s="202"/>
      <c r="D84" s="105"/>
      <c r="E84" s="106"/>
      <c r="F84" s="86">
        <f t="shared" ref="F84:F86" si="3">D84*E84</f>
        <v>0</v>
      </c>
      <c r="G84" s="87"/>
    </row>
    <row r="85" spans="1:9" s="69" customFormat="1" ht="12.95" customHeight="1">
      <c r="A85" s="21">
        <v>440</v>
      </c>
      <c r="B85" s="216" t="s">
        <v>123</v>
      </c>
      <c r="C85" s="202"/>
      <c r="D85" s="105"/>
      <c r="E85" s="106"/>
      <c r="F85" s="86">
        <f t="shared" si="3"/>
        <v>0</v>
      </c>
      <c r="G85" s="87"/>
    </row>
    <row r="86" spans="1:9" s="69" customFormat="1" ht="12.95" customHeight="1">
      <c r="A86" s="21">
        <v>450</v>
      </c>
      <c r="B86" s="216" t="s">
        <v>124</v>
      </c>
      <c r="C86" s="202"/>
      <c r="D86" s="105"/>
      <c r="E86" s="106"/>
      <c r="F86" s="86">
        <f t="shared" si="3"/>
        <v>0</v>
      </c>
      <c r="G86" s="87"/>
    </row>
    <row r="87" spans="1:9" s="69" customFormat="1" ht="12.95" customHeight="1" thickBot="1">
      <c r="A87" s="21"/>
      <c r="B87" s="45"/>
      <c r="C87" s="202"/>
      <c r="D87" s="96"/>
      <c r="E87" s="104"/>
      <c r="F87" s="90"/>
      <c r="G87" s="91"/>
    </row>
    <row r="88" spans="1:9" s="69" customFormat="1" ht="12.95" customHeight="1">
      <c r="A88" s="21"/>
      <c r="B88" s="25" t="s">
        <v>91</v>
      </c>
      <c r="C88" s="200"/>
      <c r="D88" s="26"/>
      <c r="E88" s="27"/>
      <c r="F88" s="92"/>
      <c r="G88" s="87"/>
    </row>
    <row r="89" spans="1:9" s="69" customFormat="1" ht="12.95" customHeight="1">
      <c r="A89" s="21"/>
      <c r="B89" s="224"/>
      <c r="C89" s="228"/>
      <c r="D89" s="228"/>
      <c r="E89" s="229"/>
      <c r="F89" s="92"/>
      <c r="G89" s="87"/>
      <c r="I89" s="108"/>
    </row>
    <row r="90" spans="1:9" s="69" customFormat="1" ht="12.95" customHeight="1">
      <c r="A90" s="21"/>
      <c r="B90" s="224"/>
      <c r="C90" s="228"/>
      <c r="D90" s="228"/>
      <c r="E90" s="229"/>
      <c r="F90" s="92"/>
      <c r="G90" s="87"/>
      <c r="I90" s="108"/>
    </row>
    <row r="91" spans="1:9" s="69" customFormat="1" ht="12.95" customHeight="1" thickBot="1">
      <c r="A91" s="21"/>
      <c r="B91" s="224"/>
      <c r="C91" s="228"/>
      <c r="D91" s="228"/>
      <c r="E91" s="229"/>
      <c r="F91" s="92"/>
      <c r="G91" s="87"/>
    </row>
    <row r="92" spans="1:9" s="69" customFormat="1" ht="12.95" customHeight="1" thickBot="1">
      <c r="A92" s="93"/>
      <c r="B92" s="94"/>
      <c r="C92" s="196"/>
      <c r="D92" s="109"/>
      <c r="E92" s="66" t="s">
        <v>125</v>
      </c>
      <c r="F92" s="48"/>
      <c r="G92" s="67">
        <f>SUM(F83:F86)</f>
        <v>0</v>
      </c>
    </row>
    <row r="93" spans="1:9" s="80" customFormat="1" ht="29.1" customHeight="1" thickTop="1" thickBot="1">
      <c r="A93" s="60" t="s">
        <v>126</v>
      </c>
      <c r="B93" s="61" t="s">
        <v>127</v>
      </c>
      <c r="C93" s="191"/>
      <c r="D93" s="61" t="s">
        <v>111</v>
      </c>
      <c r="E93" s="62" t="s">
        <v>80</v>
      </c>
      <c r="F93" s="63" t="s">
        <v>112</v>
      </c>
      <c r="G93" s="64" t="s">
        <v>82</v>
      </c>
    </row>
    <row r="94" spans="1:9" s="69" customFormat="1" ht="12.95" customHeight="1" thickTop="1">
      <c r="A94" s="21"/>
      <c r="B94" s="35"/>
      <c r="C94" s="197"/>
      <c r="D94" s="81"/>
      <c r="E94" s="110"/>
      <c r="F94" s="92"/>
      <c r="G94" s="87"/>
    </row>
    <row r="95" spans="1:9" s="69" customFormat="1" ht="12.95" customHeight="1">
      <c r="A95" s="21">
        <v>510</v>
      </c>
      <c r="B95" s="37" t="s">
        <v>128</v>
      </c>
      <c r="C95" s="197"/>
      <c r="D95" s="85"/>
      <c r="E95" s="36"/>
      <c r="F95" s="86">
        <f>D95*E95</f>
        <v>0</v>
      </c>
      <c r="G95" s="87"/>
    </row>
    <row r="96" spans="1:9" s="69" customFormat="1" ht="12.95" customHeight="1">
      <c r="A96" s="21"/>
      <c r="B96" s="218"/>
      <c r="C96" s="197"/>
      <c r="D96" s="85"/>
      <c r="E96" s="36"/>
      <c r="F96" s="86">
        <f t="shared" ref="F96:F121" si="4">D96*E96</f>
        <v>0</v>
      </c>
      <c r="G96" s="87"/>
    </row>
    <row r="97" spans="1:7" s="69" customFormat="1" ht="12.95" customHeight="1" thickBot="1">
      <c r="A97" s="21"/>
      <c r="B97" s="218"/>
      <c r="C97" s="197"/>
      <c r="D97" s="85"/>
      <c r="E97" s="36"/>
      <c r="F97" s="86">
        <f t="shared" si="4"/>
        <v>0</v>
      </c>
      <c r="G97" s="46">
        <f>SUM(F95:F97)</f>
        <v>0</v>
      </c>
    </row>
    <row r="98" spans="1:7" s="69" customFormat="1" ht="12.95" customHeight="1">
      <c r="A98" s="21"/>
      <c r="B98" s="218"/>
      <c r="C98" s="197"/>
      <c r="D98" s="81"/>
      <c r="E98" s="110"/>
      <c r="F98" s="92"/>
      <c r="G98" s="87"/>
    </row>
    <row r="99" spans="1:7" s="69" customFormat="1" ht="12.95" customHeight="1">
      <c r="A99" s="21">
        <v>530</v>
      </c>
      <c r="B99" s="37" t="s">
        <v>129</v>
      </c>
      <c r="C99" s="197"/>
      <c r="D99" s="85"/>
      <c r="E99" s="36"/>
      <c r="F99" s="86">
        <f t="shared" si="4"/>
        <v>0</v>
      </c>
      <c r="G99" s="87"/>
    </row>
    <row r="100" spans="1:7" s="69" customFormat="1" ht="12.95" customHeight="1">
      <c r="A100" s="21"/>
      <c r="B100" s="37"/>
      <c r="C100" s="197"/>
      <c r="D100" s="85"/>
      <c r="E100" s="36"/>
      <c r="F100" s="86">
        <f t="shared" si="4"/>
        <v>0</v>
      </c>
      <c r="G100" s="87"/>
    </row>
    <row r="101" spans="1:7" s="69" customFormat="1" ht="12.95" customHeight="1" thickBot="1">
      <c r="A101" s="21"/>
      <c r="B101" s="37"/>
      <c r="C101" s="197"/>
      <c r="D101" s="85"/>
      <c r="E101" s="36"/>
      <c r="F101" s="86">
        <f t="shared" si="4"/>
        <v>0</v>
      </c>
      <c r="G101" s="46">
        <f>SUM(F99:F101)</f>
        <v>0</v>
      </c>
    </row>
    <row r="102" spans="1:7" s="69" customFormat="1" ht="12.95" customHeight="1">
      <c r="A102" s="21"/>
      <c r="B102" s="37"/>
      <c r="C102" s="197"/>
      <c r="D102" s="81"/>
      <c r="E102" s="110"/>
      <c r="F102" s="92"/>
      <c r="G102" s="87"/>
    </row>
    <row r="103" spans="1:7" s="69" customFormat="1" ht="12.95" customHeight="1">
      <c r="A103" s="21">
        <v>540</v>
      </c>
      <c r="B103" s="37" t="s">
        <v>130</v>
      </c>
      <c r="C103" s="197"/>
      <c r="D103" s="85"/>
      <c r="E103" s="36"/>
      <c r="F103" s="86">
        <f t="shared" si="4"/>
        <v>0</v>
      </c>
      <c r="G103" s="87"/>
    </row>
    <row r="104" spans="1:7" s="69" customFormat="1" ht="12.95" customHeight="1">
      <c r="A104" s="21"/>
      <c r="B104" s="37"/>
      <c r="C104" s="197"/>
      <c r="D104" s="85"/>
      <c r="E104" s="36"/>
      <c r="F104" s="86">
        <f t="shared" si="4"/>
        <v>0</v>
      </c>
      <c r="G104" s="87"/>
    </row>
    <row r="105" spans="1:7" s="69" customFormat="1" ht="12.95" customHeight="1" thickBot="1">
      <c r="A105" s="21"/>
      <c r="B105" s="37"/>
      <c r="C105" s="197"/>
      <c r="D105" s="85"/>
      <c r="E105" s="36"/>
      <c r="F105" s="86">
        <f t="shared" si="4"/>
        <v>0</v>
      </c>
      <c r="G105" s="46">
        <f>SUM(F103:F105)</f>
        <v>0</v>
      </c>
    </row>
    <row r="106" spans="1:7" s="69" customFormat="1" ht="12.95" customHeight="1">
      <c r="A106" s="21"/>
      <c r="B106" s="37"/>
      <c r="C106" s="197"/>
      <c r="D106" s="81"/>
      <c r="E106" s="110"/>
      <c r="F106" s="92"/>
      <c r="G106" s="87"/>
    </row>
    <row r="107" spans="1:7" s="69" customFormat="1" ht="12.95" customHeight="1">
      <c r="A107" s="21">
        <v>550</v>
      </c>
      <c r="B107" s="37" t="s">
        <v>131</v>
      </c>
      <c r="C107" s="197"/>
      <c r="D107" s="85"/>
      <c r="E107" s="36"/>
      <c r="F107" s="86">
        <f t="shared" si="4"/>
        <v>0</v>
      </c>
      <c r="G107" s="87"/>
    </row>
    <row r="108" spans="1:7" s="69" customFormat="1" ht="12.95" customHeight="1">
      <c r="A108" s="21"/>
      <c r="B108" s="37"/>
      <c r="C108" s="197"/>
      <c r="D108" s="85"/>
      <c r="E108" s="36"/>
      <c r="F108" s="86">
        <f t="shared" si="4"/>
        <v>0</v>
      </c>
      <c r="G108" s="87"/>
    </row>
    <row r="109" spans="1:7" s="69" customFormat="1" ht="12.95" customHeight="1" thickBot="1">
      <c r="A109" s="21"/>
      <c r="B109" s="37"/>
      <c r="C109" s="197"/>
      <c r="D109" s="85"/>
      <c r="E109" s="36"/>
      <c r="F109" s="86">
        <f t="shared" si="4"/>
        <v>0</v>
      </c>
      <c r="G109" s="46">
        <f>SUM(F107:F109)</f>
        <v>0</v>
      </c>
    </row>
    <row r="110" spans="1:7" s="69" customFormat="1" ht="12.95" customHeight="1">
      <c r="A110" s="21"/>
      <c r="B110" s="37"/>
      <c r="C110" s="197"/>
      <c r="D110" s="81"/>
      <c r="E110" s="110"/>
      <c r="F110" s="92"/>
      <c r="G110" s="87"/>
    </row>
    <row r="111" spans="1:7" s="69" customFormat="1" ht="12.95" customHeight="1">
      <c r="A111" s="21">
        <v>560</v>
      </c>
      <c r="B111" s="37" t="s">
        <v>132</v>
      </c>
      <c r="C111" s="197"/>
      <c r="D111" s="85"/>
      <c r="E111" s="36"/>
      <c r="F111" s="86">
        <f t="shared" si="4"/>
        <v>0</v>
      </c>
      <c r="G111" s="87"/>
    </row>
    <row r="112" spans="1:7" s="69" customFormat="1" ht="12.95" customHeight="1">
      <c r="A112" s="21"/>
      <c r="B112" s="37"/>
      <c r="C112" s="197"/>
      <c r="D112" s="85"/>
      <c r="E112" s="36"/>
      <c r="F112" s="86">
        <f t="shared" si="4"/>
        <v>0</v>
      </c>
      <c r="G112" s="87"/>
    </row>
    <row r="113" spans="1:7" s="69" customFormat="1" ht="12.95" customHeight="1" thickBot="1">
      <c r="A113" s="21"/>
      <c r="B113" s="37"/>
      <c r="C113" s="197"/>
      <c r="D113" s="85"/>
      <c r="E113" s="36"/>
      <c r="F113" s="86">
        <f t="shared" si="4"/>
        <v>0</v>
      </c>
      <c r="G113" s="46">
        <f>SUM(F111:F113)</f>
        <v>0</v>
      </c>
    </row>
    <row r="114" spans="1:7" s="69" customFormat="1" ht="12.95" customHeight="1">
      <c r="A114" s="21"/>
      <c r="B114" s="37"/>
      <c r="C114" s="197"/>
      <c r="D114" s="81"/>
      <c r="E114" s="110"/>
      <c r="F114" s="92"/>
      <c r="G114" s="87"/>
    </row>
    <row r="115" spans="1:7" s="69" customFormat="1" ht="12.95" customHeight="1">
      <c r="A115" s="21">
        <v>580</v>
      </c>
      <c r="B115" s="37" t="s">
        <v>133</v>
      </c>
      <c r="C115" s="197"/>
      <c r="D115" s="85"/>
      <c r="E115" s="36"/>
      <c r="F115" s="86">
        <f t="shared" si="4"/>
        <v>0</v>
      </c>
      <c r="G115" s="87"/>
    </row>
    <row r="116" spans="1:7" s="69" customFormat="1" ht="12.95" customHeight="1">
      <c r="A116" s="21"/>
      <c r="B116" s="37"/>
      <c r="C116" s="197"/>
      <c r="D116" s="85"/>
      <c r="E116" s="36"/>
      <c r="F116" s="86">
        <f t="shared" si="4"/>
        <v>0</v>
      </c>
      <c r="G116" s="87"/>
    </row>
    <row r="117" spans="1:7" s="69" customFormat="1" ht="12.95" customHeight="1" thickBot="1">
      <c r="A117" s="21"/>
      <c r="B117" s="37"/>
      <c r="C117" s="197"/>
      <c r="D117" s="85"/>
      <c r="E117" s="36"/>
      <c r="F117" s="86">
        <f t="shared" si="4"/>
        <v>0</v>
      </c>
      <c r="G117" s="46">
        <f>SUM(F115:F117)</f>
        <v>0</v>
      </c>
    </row>
    <row r="118" spans="1:7" s="69" customFormat="1" ht="12.95" customHeight="1">
      <c r="A118" s="21"/>
      <c r="B118" s="37"/>
      <c r="C118" s="197"/>
      <c r="D118" s="81"/>
      <c r="E118" s="110"/>
      <c r="F118" s="92"/>
      <c r="G118" s="87"/>
    </row>
    <row r="119" spans="1:7" s="69" customFormat="1" ht="12.95" customHeight="1">
      <c r="A119" s="21" t="s">
        <v>134</v>
      </c>
      <c r="B119" s="37" t="s">
        <v>135</v>
      </c>
      <c r="C119" s="197"/>
      <c r="D119" s="85"/>
      <c r="E119" s="36"/>
      <c r="F119" s="86">
        <f t="shared" si="4"/>
        <v>0</v>
      </c>
      <c r="G119" s="87"/>
    </row>
    <row r="120" spans="1:7" s="69" customFormat="1" ht="12.95" customHeight="1">
      <c r="A120" s="21"/>
      <c r="B120" s="37"/>
      <c r="C120" s="197"/>
      <c r="D120" s="85"/>
      <c r="E120" s="36"/>
      <c r="F120" s="86">
        <f t="shared" si="4"/>
        <v>0</v>
      </c>
      <c r="G120" s="87"/>
    </row>
    <row r="121" spans="1:7" s="69" customFormat="1" ht="12.95" customHeight="1" thickBot="1">
      <c r="A121" s="21"/>
      <c r="B121" s="218"/>
      <c r="C121" s="197"/>
      <c r="D121" s="85"/>
      <c r="E121" s="36"/>
      <c r="F121" s="86">
        <f t="shared" si="4"/>
        <v>0</v>
      </c>
      <c r="G121" s="46">
        <f>SUM(F119:F121)</f>
        <v>0</v>
      </c>
    </row>
    <row r="122" spans="1:7" s="69" customFormat="1" ht="12.95" customHeight="1" thickBot="1">
      <c r="A122" s="21"/>
      <c r="B122" s="218"/>
      <c r="C122" s="197"/>
      <c r="D122" s="81"/>
      <c r="E122" s="110"/>
      <c r="F122" s="90"/>
      <c r="G122" s="46"/>
    </row>
    <row r="123" spans="1:7" s="69" customFormat="1" ht="12.95" customHeight="1">
      <c r="A123" s="21"/>
      <c r="B123" s="32" t="s">
        <v>91</v>
      </c>
      <c r="C123" s="195"/>
      <c r="D123" s="33"/>
      <c r="E123" s="34"/>
      <c r="F123" s="92"/>
      <c r="G123" s="87"/>
    </row>
    <row r="124" spans="1:7" s="69" customFormat="1" ht="12.95" customHeight="1">
      <c r="A124" s="21"/>
      <c r="B124" s="224"/>
      <c r="C124" s="228"/>
      <c r="D124" s="228"/>
      <c r="E124" s="229"/>
      <c r="F124" s="92"/>
      <c r="G124" s="87"/>
    </row>
    <row r="125" spans="1:7" s="69" customFormat="1" ht="12.95" customHeight="1">
      <c r="A125" s="21"/>
      <c r="B125" s="224"/>
      <c r="C125" s="228"/>
      <c r="D125" s="228"/>
      <c r="E125" s="229"/>
      <c r="F125" s="92"/>
      <c r="G125" s="47"/>
    </row>
    <row r="126" spans="1:7" s="69" customFormat="1" ht="12.95" customHeight="1" thickBot="1">
      <c r="A126" s="21"/>
      <c r="B126" s="224"/>
      <c r="C126" s="228"/>
      <c r="D126" s="228"/>
      <c r="E126" s="229"/>
      <c r="F126" s="92"/>
      <c r="G126" s="87"/>
    </row>
    <row r="127" spans="1:7" s="69" customFormat="1" ht="12.95" customHeight="1" thickBot="1">
      <c r="A127" s="93"/>
      <c r="B127" s="94"/>
      <c r="C127" s="196"/>
      <c r="D127" s="95"/>
      <c r="E127" s="68" t="s">
        <v>136</v>
      </c>
      <c r="F127" s="48"/>
      <c r="G127" s="67">
        <f>SUM(G93:G126)</f>
        <v>0</v>
      </c>
    </row>
    <row r="128" spans="1:7" s="80" customFormat="1" ht="29.1" customHeight="1" thickTop="1" thickBot="1">
      <c r="A128" s="60" t="s">
        <v>137</v>
      </c>
      <c r="B128" s="61" t="s">
        <v>138</v>
      </c>
      <c r="C128" s="191"/>
      <c r="D128" s="61" t="s">
        <v>111</v>
      </c>
      <c r="E128" s="62" t="s">
        <v>80</v>
      </c>
      <c r="F128" s="63" t="s">
        <v>112</v>
      </c>
      <c r="G128" s="64" t="s">
        <v>82</v>
      </c>
    </row>
    <row r="129" spans="1:7" s="69" customFormat="1" ht="12.95" customHeight="1" thickTop="1">
      <c r="A129" s="29"/>
      <c r="B129" s="30"/>
      <c r="C129" s="197"/>
      <c r="D129" s="81"/>
      <c r="E129" s="110"/>
      <c r="F129" s="92"/>
      <c r="G129" s="87"/>
    </row>
    <row r="130" spans="1:7" s="69" customFormat="1" ht="12.95" customHeight="1">
      <c r="A130" s="21">
        <v>610</v>
      </c>
      <c r="B130" s="31" t="s">
        <v>139</v>
      </c>
      <c r="C130" s="197"/>
      <c r="D130" s="85"/>
      <c r="E130" s="36"/>
      <c r="F130" s="86">
        <f>D130*E130</f>
        <v>0</v>
      </c>
      <c r="G130" s="87"/>
    </row>
    <row r="131" spans="1:7" s="69" customFormat="1" ht="12.95" customHeight="1">
      <c r="A131" s="21"/>
      <c r="B131" s="31" t="s">
        <v>140</v>
      </c>
      <c r="C131" s="197"/>
      <c r="D131" s="85"/>
      <c r="E131" s="36"/>
      <c r="F131" s="86">
        <f t="shared" ref="F131:F177" si="5">D131*E131</f>
        <v>0</v>
      </c>
      <c r="G131" s="87"/>
    </row>
    <row r="132" spans="1:7" s="69" customFormat="1" ht="12.95" customHeight="1">
      <c r="A132" s="21"/>
      <c r="B132" s="20"/>
      <c r="C132" s="197"/>
      <c r="D132" s="85"/>
      <c r="E132" s="36"/>
      <c r="F132" s="86">
        <f t="shared" si="5"/>
        <v>0</v>
      </c>
      <c r="G132" s="87"/>
    </row>
    <row r="133" spans="1:7" s="69" customFormat="1" ht="12.95" customHeight="1" thickBot="1">
      <c r="A133" s="21"/>
      <c r="B133" s="20"/>
      <c r="C133" s="197"/>
      <c r="D133" s="85"/>
      <c r="E133" s="36"/>
      <c r="F133" s="86">
        <f t="shared" si="5"/>
        <v>0</v>
      </c>
      <c r="G133" s="46">
        <f>SUM(F130:F133)</f>
        <v>0</v>
      </c>
    </row>
    <row r="134" spans="1:7" s="69" customFormat="1" ht="12.95" customHeight="1">
      <c r="A134" s="21"/>
      <c r="B134" s="20"/>
      <c r="C134" s="197"/>
      <c r="D134" s="81"/>
      <c r="E134" s="110"/>
      <c r="F134" s="92"/>
      <c r="G134" s="87"/>
    </row>
    <row r="135" spans="1:7" s="69" customFormat="1" ht="12.95" customHeight="1">
      <c r="A135" s="21">
        <v>612</v>
      </c>
      <c r="B135" s="31" t="s">
        <v>141</v>
      </c>
      <c r="C135" s="197"/>
      <c r="D135" s="85"/>
      <c r="E135" s="36"/>
      <c r="F135" s="86">
        <f t="shared" si="5"/>
        <v>0</v>
      </c>
      <c r="G135" s="87"/>
    </row>
    <row r="136" spans="1:7" s="69" customFormat="1" ht="12.95" customHeight="1">
      <c r="A136" s="21"/>
      <c r="B136" s="31" t="s">
        <v>142</v>
      </c>
      <c r="C136" s="197"/>
      <c r="D136" s="85"/>
      <c r="E136" s="36"/>
      <c r="F136" s="86">
        <f t="shared" si="5"/>
        <v>0</v>
      </c>
      <c r="G136" s="87"/>
    </row>
    <row r="137" spans="1:7" s="69" customFormat="1" ht="12.95" customHeight="1">
      <c r="A137" s="21"/>
      <c r="B137" s="20"/>
      <c r="C137" s="197"/>
      <c r="D137" s="85"/>
      <c r="E137" s="36"/>
      <c r="F137" s="86">
        <f t="shared" si="5"/>
        <v>0</v>
      </c>
      <c r="G137" s="87"/>
    </row>
    <row r="138" spans="1:7" s="69" customFormat="1" ht="12.95" customHeight="1" thickBot="1">
      <c r="A138" s="21"/>
      <c r="B138" s="20"/>
      <c r="C138" s="197"/>
      <c r="D138" s="85"/>
      <c r="E138" s="36"/>
      <c r="F138" s="86">
        <f t="shared" si="5"/>
        <v>0</v>
      </c>
      <c r="G138" s="46">
        <f>SUM(F135:F138)</f>
        <v>0</v>
      </c>
    </row>
    <row r="139" spans="1:7" s="69" customFormat="1" ht="12.95" customHeight="1">
      <c r="A139" s="21"/>
      <c r="B139" s="20"/>
      <c r="C139" s="197"/>
      <c r="D139" s="81"/>
      <c r="E139" s="110"/>
      <c r="F139" s="92"/>
      <c r="G139" s="87"/>
    </row>
    <row r="140" spans="1:7" s="69" customFormat="1" ht="12.95" customHeight="1">
      <c r="A140" s="21">
        <v>650</v>
      </c>
      <c r="B140" s="31" t="s">
        <v>143</v>
      </c>
      <c r="C140" s="197"/>
      <c r="D140" s="85"/>
      <c r="E140" s="36"/>
      <c r="F140" s="86">
        <f t="shared" si="5"/>
        <v>0</v>
      </c>
      <c r="G140" s="87"/>
    </row>
    <row r="141" spans="1:7" s="69" customFormat="1" ht="12.95" customHeight="1">
      <c r="A141" s="21"/>
      <c r="B141" s="31" t="s">
        <v>144</v>
      </c>
      <c r="C141" s="197"/>
      <c r="D141" s="85"/>
      <c r="E141" s="36"/>
      <c r="F141" s="86">
        <f t="shared" si="5"/>
        <v>0</v>
      </c>
      <c r="G141" s="87"/>
    </row>
    <row r="142" spans="1:7" s="69" customFormat="1" ht="12.95" customHeight="1">
      <c r="A142" s="21"/>
      <c r="B142" s="20"/>
      <c r="C142" s="197"/>
      <c r="D142" s="85"/>
      <c r="E142" s="36"/>
      <c r="F142" s="86">
        <f t="shared" si="5"/>
        <v>0</v>
      </c>
      <c r="G142" s="87"/>
    </row>
    <row r="143" spans="1:7" s="69" customFormat="1" ht="12.95" customHeight="1" thickBot="1">
      <c r="A143" s="21"/>
      <c r="B143" s="20"/>
      <c r="C143" s="197"/>
      <c r="D143" s="85"/>
      <c r="E143" s="36"/>
      <c r="F143" s="86">
        <f t="shared" si="5"/>
        <v>0</v>
      </c>
      <c r="G143" s="46">
        <f>SUM(F140:F143)</f>
        <v>0</v>
      </c>
    </row>
    <row r="144" spans="1:7" s="69" customFormat="1" ht="12.95" customHeight="1">
      <c r="A144" s="21"/>
      <c r="B144" s="20"/>
      <c r="C144" s="197"/>
      <c r="D144" s="81"/>
      <c r="E144" s="110"/>
      <c r="F144" s="92"/>
      <c r="G144" s="87"/>
    </row>
    <row r="145" spans="1:7" s="69" customFormat="1" ht="12.95" customHeight="1">
      <c r="A145" s="21">
        <v>654</v>
      </c>
      <c r="B145" s="31" t="s">
        <v>143</v>
      </c>
      <c r="C145" s="197"/>
      <c r="D145" s="85"/>
      <c r="E145" s="36"/>
      <c r="F145" s="86">
        <f t="shared" si="5"/>
        <v>0</v>
      </c>
      <c r="G145" s="87"/>
    </row>
    <row r="146" spans="1:7" s="69" customFormat="1" ht="12.95" customHeight="1">
      <c r="A146" s="21"/>
      <c r="B146" s="31" t="s">
        <v>145</v>
      </c>
      <c r="C146" s="197"/>
      <c r="D146" s="85"/>
      <c r="E146" s="36"/>
      <c r="F146" s="86">
        <f t="shared" si="5"/>
        <v>0</v>
      </c>
      <c r="G146" s="87"/>
    </row>
    <row r="147" spans="1:7" s="69" customFormat="1" ht="12.95" customHeight="1">
      <c r="A147" s="21"/>
      <c r="B147" s="20"/>
      <c r="C147" s="197"/>
      <c r="D147" s="85"/>
      <c r="E147" s="36"/>
      <c r="F147" s="86">
        <f t="shared" si="5"/>
        <v>0</v>
      </c>
      <c r="G147" s="87"/>
    </row>
    <row r="148" spans="1:7" s="69" customFormat="1" ht="12.95" customHeight="1" thickBot="1">
      <c r="A148" s="21"/>
      <c r="B148" s="20"/>
      <c r="C148" s="197"/>
      <c r="D148" s="85"/>
      <c r="E148" s="36"/>
      <c r="F148" s="86">
        <f t="shared" si="5"/>
        <v>0</v>
      </c>
      <c r="G148" s="46">
        <f>SUM(F145:F148)</f>
        <v>0</v>
      </c>
    </row>
    <row r="149" spans="1:7" s="69" customFormat="1" ht="12.95" customHeight="1">
      <c r="A149" s="21"/>
      <c r="B149" s="20"/>
      <c r="C149" s="197"/>
      <c r="D149" s="81"/>
      <c r="E149" s="110"/>
      <c r="F149" s="92"/>
      <c r="G149" s="87"/>
    </row>
    <row r="150" spans="1:7" s="69" customFormat="1" ht="12.95" customHeight="1">
      <c r="A150" s="21">
        <v>652</v>
      </c>
      <c r="B150" s="31" t="s">
        <v>146</v>
      </c>
      <c r="C150" s="197"/>
      <c r="D150" s="85"/>
      <c r="E150" s="36"/>
      <c r="F150" s="86">
        <f t="shared" si="5"/>
        <v>0</v>
      </c>
      <c r="G150" s="87"/>
    </row>
    <row r="151" spans="1:7" s="69" customFormat="1" ht="12.95" customHeight="1">
      <c r="A151" s="21"/>
      <c r="B151" s="20" t="s">
        <v>142</v>
      </c>
      <c r="C151" s="197"/>
      <c r="D151" s="85"/>
      <c r="E151" s="36"/>
      <c r="F151" s="86">
        <f t="shared" si="5"/>
        <v>0</v>
      </c>
      <c r="G151" s="87"/>
    </row>
    <row r="152" spans="1:7" s="69" customFormat="1" ht="12.95" customHeight="1">
      <c r="A152" s="21"/>
      <c r="B152" s="20"/>
      <c r="C152" s="197"/>
      <c r="D152" s="85"/>
      <c r="E152" s="36"/>
      <c r="F152" s="86">
        <f t="shared" si="5"/>
        <v>0</v>
      </c>
      <c r="G152" s="87"/>
    </row>
    <row r="153" spans="1:7" s="69" customFormat="1" ht="12.95" customHeight="1" thickBot="1">
      <c r="A153" s="21"/>
      <c r="B153" s="20"/>
      <c r="C153" s="197"/>
      <c r="D153" s="85"/>
      <c r="E153" s="36"/>
      <c r="F153" s="86">
        <f t="shared" si="5"/>
        <v>0</v>
      </c>
      <c r="G153" s="46">
        <f>SUM(F150:F153)</f>
        <v>0</v>
      </c>
    </row>
    <row r="154" spans="1:7" s="69" customFormat="1" ht="12.95" customHeight="1">
      <c r="A154" s="21"/>
      <c r="B154" s="20"/>
      <c r="C154" s="197"/>
      <c r="D154" s="81"/>
      <c r="E154" s="110"/>
      <c r="F154" s="92"/>
      <c r="G154" s="87"/>
    </row>
    <row r="155" spans="1:7" s="69" customFormat="1" ht="12.95" customHeight="1">
      <c r="A155" s="21">
        <v>620</v>
      </c>
      <c r="B155" s="20" t="s">
        <v>147</v>
      </c>
      <c r="C155" s="197"/>
      <c r="D155" s="85"/>
      <c r="E155" s="36"/>
      <c r="F155" s="86">
        <f t="shared" si="5"/>
        <v>0</v>
      </c>
      <c r="G155" s="87"/>
    </row>
    <row r="156" spans="1:7" s="69" customFormat="1" ht="12.95" customHeight="1">
      <c r="A156" s="21"/>
      <c r="B156" s="20"/>
      <c r="C156" s="197"/>
      <c r="D156" s="85"/>
      <c r="E156" s="36"/>
      <c r="F156" s="86">
        <f t="shared" si="5"/>
        <v>0</v>
      </c>
      <c r="G156" s="87"/>
    </row>
    <row r="157" spans="1:7" s="69" customFormat="1" ht="12.95" customHeight="1" thickBot="1">
      <c r="A157" s="21"/>
      <c r="B157" s="20"/>
      <c r="C157" s="197"/>
      <c r="D157" s="85"/>
      <c r="E157" s="36"/>
      <c r="F157" s="86">
        <f t="shared" si="5"/>
        <v>0</v>
      </c>
      <c r="G157" s="46">
        <f>SUM(F155:F157)</f>
        <v>0</v>
      </c>
    </row>
    <row r="158" spans="1:7" s="69" customFormat="1" ht="12.95" customHeight="1">
      <c r="A158" s="21"/>
      <c r="B158" s="20"/>
      <c r="C158" s="197"/>
      <c r="D158" s="81"/>
      <c r="E158" s="110"/>
      <c r="F158" s="92"/>
      <c r="G158" s="87"/>
    </row>
    <row r="159" spans="1:7" s="69" customFormat="1" ht="12.95" customHeight="1">
      <c r="A159" s="21">
        <v>640</v>
      </c>
      <c r="B159" s="20" t="s">
        <v>148</v>
      </c>
      <c r="C159" s="197"/>
      <c r="D159" s="85"/>
      <c r="E159" s="36"/>
      <c r="F159" s="86">
        <f t="shared" si="5"/>
        <v>0</v>
      </c>
      <c r="G159" s="87"/>
    </row>
    <row r="160" spans="1:7" s="69" customFormat="1" ht="12.95" customHeight="1">
      <c r="A160" s="21"/>
      <c r="B160" s="20"/>
      <c r="C160" s="197"/>
      <c r="D160" s="85"/>
      <c r="E160" s="36"/>
      <c r="F160" s="86">
        <f t="shared" si="5"/>
        <v>0</v>
      </c>
      <c r="G160" s="87"/>
    </row>
    <row r="161" spans="1:7" s="69" customFormat="1" ht="12.95" customHeight="1">
      <c r="A161" s="21"/>
      <c r="B161" s="20"/>
      <c r="C161" s="197"/>
      <c r="D161" s="85"/>
      <c r="E161" s="36"/>
      <c r="F161" s="86">
        <f t="shared" si="5"/>
        <v>0</v>
      </c>
      <c r="G161" s="87"/>
    </row>
    <row r="162" spans="1:7" s="69" customFormat="1" ht="12.95" customHeight="1" thickBot="1">
      <c r="A162" s="21"/>
      <c r="B162" s="20"/>
      <c r="C162" s="197"/>
      <c r="D162" s="85"/>
      <c r="E162" s="36"/>
      <c r="F162" s="86">
        <f t="shared" si="5"/>
        <v>0</v>
      </c>
      <c r="G162" s="46">
        <f>SUM(F159:F162)</f>
        <v>0</v>
      </c>
    </row>
    <row r="163" spans="1:7" s="69" customFormat="1" ht="12.95" customHeight="1">
      <c r="A163" s="21"/>
      <c r="B163" s="20"/>
      <c r="C163" s="197"/>
      <c r="D163" s="81"/>
      <c r="E163" s="110"/>
      <c r="F163" s="92"/>
      <c r="G163" s="87"/>
    </row>
    <row r="164" spans="1:7" s="69" customFormat="1" ht="12.95" customHeight="1">
      <c r="A164" s="21">
        <v>641</v>
      </c>
      <c r="B164" s="20" t="s">
        <v>149</v>
      </c>
      <c r="C164" s="197"/>
      <c r="D164" s="85"/>
      <c r="E164" s="36"/>
      <c r="F164" s="86">
        <f t="shared" si="5"/>
        <v>0</v>
      </c>
      <c r="G164" s="87"/>
    </row>
    <row r="165" spans="1:7" s="69" customFormat="1" ht="12.95" customHeight="1">
      <c r="A165" s="21"/>
      <c r="B165" s="20"/>
      <c r="C165" s="197"/>
      <c r="D165" s="85"/>
      <c r="E165" s="36"/>
      <c r="F165" s="86">
        <f t="shared" si="5"/>
        <v>0</v>
      </c>
      <c r="G165" s="87"/>
    </row>
    <row r="166" spans="1:7" s="69" customFormat="1" ht="12.95" customHeight="1">
      <c r="A166" s="21"/>
      <c r="B166" s="20"/>
      <c r="C166" s="197"/>
      <c r="D166" s="85"/>
      <c r="E166" s="36"/>
      <c r="F166" s="86">
        <f t="shared" si="5"/>
        <v>0</v>
      </c>
      <c r="G166" s="87"/>
    </row>
    <row r="167" spans="1:7" s="69" customFormat="1" ht="12.95" customHeight="1" thickBot="1">
      <c r="A167" s="21"/>
      <c r="B167" s="20"/>
      <c r="C167" s="197"/>
      <c r="D167" s="85"/>
      <c r="E167" s="36"/>
      <c r="F167" s="86">
        <f t="shared" si="5"/>
        <v>0</v>
      </c>
      <c r="G167" s="46">
        <f>SUM(F164:F167)</f>
        <v>0</v>
      </c>
    </row>
    <row r="168" spans="1:7" s="69" customFormat="1" ht="12.95" customHeight="1">
      <c r="A168" s="21"/>
      <c r="B168" s="20"/>
      <c r="C168" s="197"/>
      <c r="D168" s="81"/>
      <c r="E168" s="110"/>
      <c r="F168" s="92"/>
      <c r="G168" s="87"/>
    </row>
    <row r="169" spans="1:7" s="69" customFormat="1" ht="12.95" customHeight="1">
      <c r="A169" s="21">
        <v>651</v>
      </c>
      <c r="B169" s="20" t="s">
        <v>150</v>
      </c>
      <c r="C169" s="197"/>
      <c r="D169" s="85"/>
      <c r="E169" s="36"/>
      <c r="F169" s="86">
        <f t="shared" si="5"/>
        <v>0</v>
      </c>
      <c r="G169" s="87"/>
    </row>
    <row r="170" spans="1:7" s="69" customFormat="1" ht="12.95" customHeight="1">
      <c r="A170" s="21"/>
      <c r="B170" s="20"/>
      <c r="C170" s="197"/>
      <c r="D170" s="85"/>
      <c r="E170" s="36"/>
      <c r="F170" s="86">
        <f t="shared" si="5"/>
        <v>0</v>
      </c>
      <c r="G170" s="87"/>
    </row>
    <row r="171" spans="1:7" s="69" customFormat="1" ht="12.95" customHeight="1">
      <c r="A171" s="21"/>
      <c r="B171" s="20"/>
      <c r="C171" s="197"/>
      <c r="D171" s="85"/>
      <c r="E171" s="36"/>
      <c r="F171" s="86">
        <f t="shared" si="5"/>
        <v>0</v>
      </c>
      <c r="G171" s="87"/>
    </row>
    <row r="172" spans="1:7" s="69" customFormat="1" ht="12.95" customHeight="1" thickBot="1">
      <c r="A172" s="21"/>
      <c r="B172" s="20"/>
      <c r="C172" s="197"/>
      <c r="D172" s="85"/>
      <c r="E172" s="36"/>
      <c r="F172" s="86">
        <f t="shared" si="5"/>
        <v>0</v>
      </c>
      <c r="G172" s="46">
        <f>SUM(F169:F172)</f>
        <v>0</v>
      </c>
    </row>
    <row r="173" spans="1:7" s="69" customFormat="1" ht="12.95" customHeight="1">
      <c r="A173" s="21"/>
      <c r="B173" s="20"/>
      <c r="C173" s="197"/>
      <c r="D173" s="81"/>
      <c r="E173" s="110"/>
      <c r="F173" s="92"/>
      <c r="G173" s="87"/>
    </row>
    <row r="174" spans="1:7" s="69" customFormat="1" ht="12.95" customHeight="1">
      <c r="A174" s="21">
        <v>653</v>
      </c>
      <c r="B174" s="20" t="s">
        <v>151</v>
      </c>
      <c r="C174" s="197"/>
      <c r="D174" s="85"/>
      <c r="E174" s="36"/>
      <c r="F174" s="86">
        <f t="shared" si="5"/>
        <v>0</v>
      </c>
      <c r="G174" s="87"/>
    </row>
    <row r="175" spans="1:7" s="69" customFormat="1" ht="12.95" customHeight="1">
      <c r="A175" s="21"/>
      <c r="B175" s="20"/>
      <c r="C175" s="197"/>
      <c r="D175" s="85"/>
      <c r="E175" s="36"/>
      <c r="F175" s="86">
        <f t="shared" si="5"/>
        <v>0</v>
      </c>
      <c r="G175" s="87"/>
    </row>
    <row r="176" spans="1:7" s="69" customFormat="1" ht="12.95" customHeight="1">
      <c r="A176" s="21"/>
      <c r="B176" s="20"/>
      <c r="C176" s="197"/>
      <c r="D176" s="85"/>
      <c r="E176" s="36"/>
      <c r="F176" s="86">
        <f t="shared" si="5"/>
        <v>0</v>
      </c>
      <c r="G176" s="87"/>
    </row>
    <row r="177" spans="1:7" s="69" customFormat="1" ht="12.95" customHeight="1" thickBot="1">
      <c r="A177" s="21"/>
      <c r="B177" s="20"/>
      <c r="C177" s="197"/>
      <c r="D177" s="85"/>
      <c r="E177" s="36"/>
      <c r="F177" s="86">
        <f t="shared" si="5"/>
        <v>0</v>
      </c>
      <c r="G177" s="46">
        <f>SUM(F174:F177)</f>
        <v>0</v>
      </c>
    </row>
    <row r="178" spans="1:7" s="69" customFormat="1" ht="12.95" customHeight="1" thickBot="1">
      <c r="A178" s="21"/>
      <c r="B178" s="45"/>
      <c r="C178" s="194"/>
      <c r="D178" s="88"/>
      <c r="E178" s="89"/>
      <c r="F178" s="90"/>
      <c r="G178" s="91"/>
    </row>
    <row r="179" spans="1:7" s="69" customFormat="1" ht="12.95" customHeight="1">
      <c r="A179" s="21"/>
      <c r="B179" s="32" t="s">
        <v>91</v>
      </c>
      <c r="C179" s="195"/>
      <c r="D179" s="33"/>
      <c r="E179" s="34"/>
      <c r="F179" s="92"/>
      <c r="G179" s="87"/>
    </row>
    <row r="180" spans="1:7" s="69" customFormat="1" ht="12.95" customHeight="1">
      <c r="A180" s="21"/>
      <c r="B180" s="224"/>
      <c r="C180" s="228"/>
      <c r="D180" s="228"/>
      <c r="E180" s="229"/>
      <c r="F180" s="92"/>
      <c r="G180" s="87"/>
    </row>
    <row r="181" spans="1:7" s="69" customFormat="1" ht="12.95" customHeight="1">
      <c r="A181" s="21"/>
      <c r="B181" s="224"/>
      <c r="C181" s="228"/>
      <c r="D181" s="228"/>
      <c r="E181" s="229"/>
      <c r="F181" s="92"/>
      <c r="G181" s="87"/>
    </row>
    <row r="182" spans="1:7" s="69" customFormat="1" ht="12.95" customHeight="1">
      <c r="A182" s="21"/>
      <c r="B182" s="224"/>
      <c r="C182" s="228"/>
      <c r="D182" s="228"/>
      <c r="E182" s="229"/>
      <c r="F182" s="92"/>
      <c r="G182" s="87"/>
    </row>
    <row r="183" spans="1:7" s="69" customFormat="1" ht="12.95" customHeight="1" thickBot="1">
      <c r="A183" s="21"/>
      <c r="B183" s="224"/>
      <c r="C183" s="228"/>
      <c r="D183" s="228"/>
      <c r="E183" s="229"/>
      <c r="F183" s="92"/>
      <c r="G183" s="87"/>
    </row>
    <row r="184" spans="1:7" s="69" customFormat="1" ht="12.95" customHeight="1" thickBot="1">
      <c r="A184" s="93"/>
      <c r="B184" s="111"/>
      <c r="C184" s="203"/>
      <c r="D184" s="112"/>
      <c r="E184" s="70" t="s">
        <v>152</v>
      </c>
      <c r="F184" s="48"/>
      <c r="G184" s="48">
        <f>SUM(G130:G183)</f>
        <v>0</v>
      </c>
    </row>
    <row r="185" spans="1:7" s="80" customFormat="1" ht="29.1" customHeight="1" thickTop="1" thickBot="1">
      <c r="A185" s="60" t="s">
        <v>153</v>
      </c>
      <c r="B185" s="61" t="s">
        <v>154</v>
      </c>
      <c r="C185" s="191"/>
      <c r="D185" s="61" t="s">
        <v>111</v>
      </c>
      <c r="E185" s="62" t="s">
        <v>80</v>
      </c>
      <c r="F185" s="63" t="s">
        <v>112</v>
      </c>
      <c r="G185" s="64" t="s">
        <v>82</v>
      </c>
    </row>
    <row r="186" spans="1:7" s="69" customFormat="1" ht="12.95" customHeight="1" thickTop="1">
      <c r="A186" s="21"/>
      <c r="B186" s="216"/>
      <c r="C186" s="197"/>
      <c r="D186" s="96"/>
      <c r="E186" s="104"/>
      <c r="F186" s="92"/>
      <c r="G186" s="87"/>
    </row>
    <row r="187" spans="1:7" s="69" customFormat="1" ht="12.95" customHeight="1">
      <c r="A187" s="21">
        <v>810</v>
      </c>
      <c r="B187" s="20" t="s">
        <v>155</v>
      </c>
      <c r="C187" s="197"/>
      <c r="D187" s="105"/>
      <c r="E187" s="106"/>
      <c r="F187" s="86">
        <f>D187*E187</f>
        <v>0</v>
      </c>
      <c r="G187" s="87"/>
    </row>
    <row r="188" spans="1:7" s="69" customFormat="1" ht="12.95" customHeight="1">
      <c r="A188" s="21"/>
      <c r="B188" s="20"/>
      <c r="C188" s="197"/>
      <c r="D188" s="105"/>
      <c r="E188" s="106"/>
      <c r="F188" s="86">
        <f t="shared" ref="F188:F195" si="6">D188*E188</f>
        <v>0</v>
      </c>
      <c r="G188" s="87"/>
    </row>
    <row r="189" spans="1:7" s="69" customFormat="1" ht="12.95" customHeight="1">
      <c r="A189" s="21"/>
      <c r="B189" s="20"/>
      <c r="C189" s="197"/>
      <c r="D189" s="105"/>
      <c r="E189" s="106"/>
      <c r="F189" s="86">
        <f t="shared" si="6"/>
        <v>0</v>
      </c>
      <c r="G189" s="87"/>
    </row>
    <row r="190" spans="1:7" s="69" customFormat="1" ht="12.95" customHeight="1" thickBot="1">
      <c r="A190" s="21"/>
      <c r="B190" s="20"/>
      <c r="C190" s="197"/>
      <c r="D190" s="105"/>
      <c r="E190" s="106"/>
      <c r="F190" s="86">
        <f t="shared" si="6"/>
        <v>0</v>
      </c>
      <c r="G190" s="46">
        <f>SUM(F187:F190)</f>
        <v>0</v>
      </c>
    </row>
    <row r="191" spans="1:7" s="69" customFormat="1" ht="12.95" customHeight="1">
      <c r="A191" s="21"/>
      <c r="B191" s="20"/>
      <c r="C191" s="197"/>
      <c r="D191" s="96"/>
      <c r="E191" s="104"/>
      <c r="F191" s="92"/>
      <c r="G191" s="87"/>
    </row>
    <row r="192" spans="1:7" s="69" customFormat="1" ht="12.95" customHeight="1">
      <c r="A192" s="21">
        <v>890</v>
      </c>
      <c r="B192" s="20" t="s">
        <v>156</v>
      </c>
      <c r="C192" s="197"/>
      <c r="D192" s="105"/>
      <c r="E192" s="106"/>
      <c r="F192" s="86">
        <f t="shared" si="6"/>
        <v>0</v>
      </c>
      <c r="G192" s="87"/>
    </row>
    <row r="193" spans="1:7" s="69" customFormat="1" ht="12.95" customHeight="1">
      <c r="A193" s="21"/>
      <c r="B193" s="20"/>
      <c r="C193" s="197"/>
      <c r="D193" s="105"/>
      <c r="E193" s="106"/>
      <c r="F193" s="86">
        <f t="shared" si="6"/>
        <v>0</v>
      </c>
      <c r="G193" s="87"/>
    </row>
    <row r="194" spans="1:7" s="69" customFormat="1" ht="12.95" customHeight="1">
      <c r="A194" s="21"/>
      <c r="B194" s="20"/>
      <c r="C194" s="197"/>
      <c r="D194" s="105"/>
      <c r="E194" s="106"/>
      <c r="F194" s="86">
        <f t="shared" si="6"/>
        <v>0</v>
      </c>
      <c r="G194" s="87"/>
    </row>
    <row r="195" spans="1:7" s="69" customFormat="1" ht="12.95" customHeight="1" thickBot="1">
      <c r="A195" s="21"/>
      <c r="B195" s="20"/>
      <c r="C195" s="197"/>
      <c r="D195" s="105"/>
      <c r="E195" s="106"/>
      <c r="F195" s="86">
        <f t="shared" si="6"/>
        <v>0</v>
      </c>
      <c r="G195" s="46">
        <f>SUM(F192:F195)</f>
        <v>0</v>
      </c>
    </row>
    <row r="196" spans="1:7" s="69" customFormat="1" ht="12.95" customHeight="1" thickBot="1">
      <c r="A196" s="21"/>
      <c r="B196" s="45"/>
      <c r="C196" s="194"/>
      <c r="D196" s="88"/>
      <c r="E196" s="89"/>
      <c r="F196" s="90"/>
      <c r="G196" s="91"/>
    </row>
    <row r="197" spans="1:7" s="69" customFormat="1" ht="12.95" customHeight="1">
      <c r="A197" s="21"/>
      <c r="B197" s="28" t="s">
        <v>91</v>
      </c>
      <c r="C197" s="204"/>
      <c r="D197" s="113"/>
      <c r="E197" s="114"/>
      <c r="F197" s="92"/>
      <c r="G197" s="87"/>
    </row>
    <row r="198" spans="1:7" s="69" customFormat="1" ht="12.95" customHeight="1">
      <c r="A198" s="21"/>
      <c r="B198" s="224"/>
      <c r="C198" s="228"/>
      <c r="D198" s="228"/>
      <c r="E198" s="229"/>
      <c r="F198" s="92"/>
      <c r="G198" s="87"/>
    </row>
    <row r="199" spans="1:7" s="69" customFormat="1" ht="12.95" customHeight="1">
      <c r="A199" s="21"/>
      <c r="B199" s="224"/>
      <c r="C199" s="228"/>
      <c r="D199" s="228"/>
      <c r="E199" s="229"/>
      <c r="F199" s="92"/>
      <c r="G199" s="87"/>
    </row>
    <row r="200" spans="1:7" s="69" customFormat="1" ht="12.95" customHeight="1" thickBot="1">
      <c r="A200" s="21"/>
      <c r="B200" s="224"/>
      <c r="C200" s="228"/>
      <c r="D200" s="228"/>
      <c r="E200" s="229"/>
      <c r="F200" s="92"/>
      <c r="G200" s="87"/>
    </row>
    <row r="201" spans="1:7" s="69" customFormat="1" ht="12.95" customHeight="1" thickBot="1">
      <c r="A201" s="65"/>
      <c r="B201" s="115"/>
      <c r="C201" s="205"/>
      <c r="D201" s="116"/>
      <c r="E201" s="71" t="s">
        <v>157</v>
      </c>
      <c r="F201" s="48"/>
      <c r="G201" s="48">
        <f>SUM(G187:G196)</f>
        <v>0</v>
      </c>
    </row>
    <row r="202" spans="1:7" s="69" customFormat="1" ht="12.95" customHeight="1" thickBot="1">
      <c r="A202" s="117" t="s">
        <v>158</v>
      </c>
      <c r="B202" s="118"/>
      <c r="C202" s="206"/>
      <c r="D202" s="118"/>
      <c r="E202" s="119"/>
      <c r="F202" s="72">
        <f>F26+F48+F80+F92+F127+F184+F201</f>
        <v>0</v>
      </c>
      <c r="G202" s="72">
        <f>G26+G48+G80+G92+G127+G184+G201</f>
        <v>0</v>
      </c>
    </row>
    <row r="203" spans="1:7" s="69" customFormat="1" ht="12.95" customHeight="1" thickBot="1">
      <c r="A203" s="120" t="s">
        <v>159</v>
      </c>
      <c r="B203" s="121"/>
      <c r="C203" s="213"/>
      <c r="D203" s="122"/>
      <c r="E203" s="123"/>
      <c r="F203" s="73"/>
      <c r="G203" s="74">
        <f>IF(C203=0,0,(G202*C203))</f>
        <v>0</v>
      </c>
    </row>
    <row r="204" spans="1:7" s="80" customFormat="1" ht="29.1" customHeight="1" thickTop="1" thickBot="1">
      <c r="A204" s="60" t="s">
        <v>160</v>
      </c>
      <c r="B204" s="61" t="s">
        <v>161</v>
      </c>
      <c r="C204" s="191"/>
      <c r="D204" s="61" t="s">
        <v>111</v>
      </c>
      <c r="E204" s="62" t="s">
        <v>80</v>
      </c>
      <c r="F204" s="63" t="s">
        <v>112</v>
      </c>
      <c r="G204" s="64" t="s">
        <v>82</v>
      </c>
    </row>
    <row r="205" spans="1:7" s="69" customFormat="1" ht="12.95" customHeight="1" thickTop="1">
      <c r="A205" s="21"/>
      <c r="B205" s="216"/>
      <c r="C205" s="202"/>
      <c r="D205" s="96"/>
      <c r="E205" s="104"/>
      <c r="F205" s="92"/>
      <c r="G205" s="87"/>
    </row>
    <row r="206" spans="1:7" s="69" customFormat="1" ht="12.95" customHeight="1">
      <c r="A206" s="21">
        <v>730</v>
      </c>
      <c r="B206" s="20" t="s">
        <v>162</v>
      </c>
      <c r="C206" s="202"/>
      <c r="D206" s="105"/>
      <c r="E206" s="106"/>
      <c r="F206" s="86">
        <f>D206*E206</f>
        <v>0</v>
      </c>
      <c r="G206" s="87"/>
    </row>
    <row r="207" spans="1:7" s="69" customFormat="1" ht="12.95" customHeight="1">
      <c r="A207" s="21"/>
      <c r="B207" s="20"/>
      <c r="C207" s="202"/>
      <c r="D207" s="105"/>
      <c r="E207" s="106"/>
      <c r="F207" s="86">
        <f t="shared" ref="F207:F212" si="7">D207*E207</f>
        <v>0</v>
      </c>
      <c r="G207" s="87"/>
    </row>
    <row r="208" spans="1:7" s="69" customFormat="1" ht="12.95" customHeight="1" thickBot="1">
      <c r="A208" s="21"/>
      <c r="B208" s="20"/>
      <c r="C208" s="202"/>
      <c r="D208" s="105"/>
      <c r="E208" s="106"/>
      <c r="F208" s="86">
        <f t="shared" si="7"/>
        <v>0</v>
      </c>
      <c r="G208" s="91">
        <f>SUM(F206:F208)</f>
        <v>0</v>
      </c>
    </row>
    <row r="209" spans="1:7" s="69" customFormat="1" ht="12.95" customHeight="1">
      <c r="A209" s="21"/>
      <c r="B209" s="20"/>
      <c r="C209" s="202"/>
      <c r="D209" s="96"/>
      <c r="E209" s="104"/>
      <c r="F209" s="92"/>
      <c r="G209" s="87"/>
    </row>
    <row r="210" spans="1:7" s="69" customFormat="1" ht="12.95" customHeight="1">
      <c r="A210" s="21" t="s">
        <v>163</v>
      </c>
      <c r="B210" s="22" t="s">
        <v>164</v>
      </c>
      <c r="C210" s="197"/>
      <c r="D210" s="105"/>
      <c r="E210" s="124"/>
      <c r="F210" s="86">
        <f t="shared" si="7"/>
        <v>0</v>
      </c>
      <c r="G210" s="87"/>
    </row>
    <row r="211" spans="1:7" s="69" customFormat="1" ht="12.95" customHeight="1">
      <c r="A211" s="21"/>
      <c r="B211" s="217"/>
      <c r="C211" s="197"/>
      <c r="D211" s="105"/>
      <c r="E211" s="106"/>
      <c r="F211" s="86">
        <f t="shared" si="7"/>
        <v>0</v>
      </c>
      <c r="G211" s="87"/>
    </row>
    <row r="212" spans="1:7" s="69" customFormat="1" ht="12.95" customHeight="1" thickBot="1">
      <c r="A212" s="21"/>
      <c r="B212" s="217"/>
      <c r="C212" s="197"/>
      <c r="D212" s="105"/>
      <c r="E212" s="106"/>
      <c r="F212" s="86">
        <f t="shared" si="7"/>
        <v>0</v>
      </c>
      <c r="G212" s="91">
        <f>SUM(F210:F212)</f>
        <v>0</v>
      </c>
    </row>
    <row r="213" spans="1:7" s="69" customFormat="1" ht="12.95" customHeight="1" thickBot="1">
      <c r="A213" s="21"/>
      <c r="B213" s="45"/>
      <c r="C213" s="194"/>
      <c r="D213" s="88"/>
      <c r="E213" s="89"/>
      <c r="F213" s="90"/>
      <c r="G213" s="91"/>
    </row>
    <row r="214" spans="1:7" s="69" customFormat="1" ht="12.95" customHeight="1">
      <c r="A214" s="21"/>
      <c r="B214" s="23" t="s">
        <v>91</v>
      </c>
      <c r="C214" s="207"/>
      <c r="D214" s="125"/>
      <c r="E214" s="24"/>
      <c r="F214" s="92"/>
      <c r="G214" s="87"/>
    </row>
    <row r="215" spans="1:7" s="69" customFormat="1" ht="12.95" customHeight="1">
      <c r="A215" s="21"/>
      <c r="B215" s="220"/>
      <c r="C215" s="221"/>
      <c r="D215" s="221"/>
      <c r="E215" s="222"/>
      <c r="F215" s="92"/>
      <c r="G215" s="87"/>
    </row>
    <row r="216" spans="1:7" s="69" customFormat="1" ht="12.95" customHeight="1">
      <c r="A216" s="21"/>
      <c r="B216" s="220"/>
      <c r="C216" s="221"/>
      <c r="D216" s="221"/>
      <c r="E216" s="222"/>
      <c r="F216" s="92"/>
      <c r="G216" s="87"/>
    </row>
    <row r="217" spans="1:7" s="69" customFormat="1" ht="12.95" customHeight="1" thickBot="1">
      <c r="A217" s="21"/>
      <c r="B217" s="223"/>
      <c r="C217" s="221"/>
      <c r="D217" s="221"/>
      <c r="E217" s="222"/>
      <c r="F217" s="92"/>
      <c r="G217" s="87"/>
    </row>
    <row r="218" spans="1:7" s="69" customFormat="1" ht="12.95" customHeight="1" thickBot="1">
      <c r="A218" s="65"/>
      <c r="B218" s="126"/>
      <c r="C218" s="196"/>
      <c r="D218" s="95"/>
      <c r="E218" s="75" t="s">
        <v>165</v>
      </c>
      <c r="F218" s="127"/>
      <c r="G218" s="49">
        <f>SUM(F205:F213)</f>
        <v>0</v>
      </c>
    </row>
    <row r="219" spans="1:7" s="80" customFormat="1" ht="29.1" customHeight="1" thickTop="1" thickBot="1">
      <c r="A219" s="60" t="s">
        <v>166</v>
      </c>
      <c r="B219" s="61" t="s">
        <v>167</v>
      </c>
      <c r="C219" s="191"/>
      <c r="D219" s="61" t="s">
        <v>111</v>
      </c>
      <c r="E219" s="62" t="s">
        <v>80</v>
      </c>
      <c r="F219" s="63" t="s">
        <v>112</v>
      </c>
      <c r="G219" s="64" t="s">
        <v>82</v>
      </c>
    </row>
    <row r="220" spans="1:7" s="69" customFormat="1" ht="12.95" customHeight="1" thickTop="1">
      <c r="A220" s="65"/>
      <c r="C220" s="208"/>
      <c r="D220" s="128"/>
      <c r="E220" s="129"/>
      <c r="F220" s="92"/>
      <c r="G220" s="87"/>
    </row>
    <row r="221" spans="1:7" s="69" customFormat="1" ht="12.95" customHeight="1">
      <c r="A221" s="21">
        <v>971</v>
      </c>
      <c r="B221" s="20" t="s">
        <v>168</v>
      </c>
      <c r="C221" s="202"/>
      <c r="D221" s="105"/>
      <c r="E221" s="106"/>
      <c r="F221" s="86">
        <f>D221*E221</f>
        <v>0</v>
      </c>
      <c r="G221" s="87"/>
    </row>
    <row r="222" spans="1:7" s="69" customFormat="1" ht="12.95" customHeight="1">
      <c r="A222" s="21">
        <v>972</v>
      </c>
      <c r="B222" s="20" t="s">
        <v>169</v>
      </c>
      <c r="C222" s="202"/>
      <c r="D222" s="105"/>
      <c r="E222" s="106"/>
      <c r="F222" s="86">
        <f t="shared" ref="F222:F223" si="8">D222*E222</f>
        <v>0</v>
      </c>
      <c r="G222" s="87"/>
    </row>
    <row r="223" spans="1:7" s="69" customFormat="1" ht="12.95" customHeight="1">
      <c r="A223" s="21">
        <v>973</v>
      </c>
      <c r="B223" s="20" t="s">
        <v>170</v>
      </c>
      <c r="C223" s="202"/>
      <c r="D223" s="105"/>
      <c r="E223" s="106"/>
      <c r="F223" s="86">
        <f t="shared" si="8"/>
        <v>0</v>
      </c>
      <c r="G223" s="87"/>
    </row>
    <row r="224" spans="1:7" s="69" customFormat="1" ht="12.95" customHeight="1" thickBot="1">
      <c r="A224" s="21"/>
      <c r="B224" s="45"/>
      <c r="C224" s="194"/>
      <c r="D224" s="88"/>
      <c r="E224" s="89"/>
      <c r="F224" s="90"/>
      <c r="G224" s="91"/>
    </row>
    <row r="225" spans="1:7" s="69" customFormat="1" ht="12.95" customHeight="1">
      <c r="A225" s="21"/>
      <c r="B225" s="25" t="s">
        <v>91</v>
      </c>
      <c r="C225" s="200"/>
      <c r="D225" s="26"/>
      <c r="E225" s="27"/>
      <c r="F225" s="92"/>
      <c r="G225" s="87"/>
    </row>
    <row r="226" spans="1:7" s="69" customFormat="1" ht="12.95" customHeight="1">
      <c r="A226" s="21"/>
      <c r="B226" s="224"/>
      <c r="C226" s="225"/>
      <c r="D226" s="225"/>
      <c r="E226" s="226"/>
      <c r="F226" s="92"/>
      <c r="G226" s="87"/>
    </row>
    <row r="227" spans="1:7" s="69" customFormat="1" ht="12.95" customHeight="1">
      <c r="A227" s="21"/>
      <c r="B227" s="227"/>
      <c r="C227" s="225"/>
      <c r="D227" s="225"/>
      <c r="E227" s="226"/>
      <c r="F227" s="92"/>
      <c r="G227" s="87"/>
    </row>
    <row r="228" spans="1:7" s="69" customFormat="1" ht="12.95" customHeight="1" thickBot="1">
      <c r="A228" s="21"/>
      <c r="B228" s="227"/>
      <c r="C228" s="225"/>
      <c r="D228" s="225"/>
      <c r="E228" s="226"/>
      <c r="F228" s="92"/>
      <c r="G228" s="87"/>
    </row>
    <row r="229" spans="1:7" s="69" customFormat="1" ht="12.95" customHeight="1" thickBot="1">
      <c r="A229" s="93"/>
      <c r="B229" s="116"/>
      <c r="C229" s="205"/>
      <c r="D229" s="116"/>
      <c r="E229" s="68" t="s">
        <v>171</v>
      </c>
      <c r="F229" s="48"/>
      <c r="G229" s="48">
        <f>SUM(F220:F224)</f>
        <v>0</v>
      </c>
    </row>
    <row r="230" spans="1:7" s="69" customFormat="1" ht="12.95" customHeight="1" thickBot="1">
      <c r="A230" s="130"/>
      <c r="B230" s="131"/>
      <c r="C230" s="209"/>
      <c r="D230" s="131"/>
      <c r="E230" s="76" t="s">
        <v>172</v>
      </c>
      <c r="F230" s="77"/>
      <c r="G230" s="77">
        <f>G202+G203+G218+G229</f>
        <v>0</v>
      </c>
    </row>
    <row r="231" spans="1:7" ht="13.5" thickTop="1"/>
  </sheetData>
  <sheetProtection algorithmName="SHA-512" hashValue="6IV1JFL7XrdM2VJqWpmTZ2l/CtSvUqmWl2ZhKnP9Zyt/BxYogg6CMmJ80F8ytEUoHejCCR3OcodWjOo5XxsrUg==" saltValue="JGapNR6PJK7IS9wD7hnemQ==" spinCount="100000" sheet="1" objects="1" scenarios="1" insertRows="0" selectLockedCells="1"/>
  <mergeCells count="9">
    <mergeCell ref="B215:E217"/>
    <mergeCell ref="B226:E228"/>
    <mergeCell ref="B23:E25"/>
    <mergeCell ref="B77:E79"/>
    <mergeCell ref="B124:E126"/>
    <mergeCell ref="B180:E183"/>
    <mergeCell ref="B198:E200"/>
    <mergeCell ref="B45:E47"/>
    <mergeCell ref="B89:E91"/>
  </mergeCells>
  <printOptions horizontalCentered="1"/>
  <pageMargins left="0.5" right="0.5" top="0.5" bottom="0.5" header="0.3" footer="0.3"/>
  <pageSetup scale="87" fitToHeight="0" orientation="portrait" r:id="rId1"/>
  <headerFooter alignWithMargins="0">
    <oddHeader xml:space="preserve">&amp;CNevada Department of Education
&amp;KFF0000Instruction&amp;K000000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  <pageSetUpPr fitToPage="1"/>
  </sheetPr>
  <dimension ref="A1:I231"/>
  <sheetViews>
    <sheetView showGridLines="0" zoomScaleNormal="100" zoomScalePageLayoutView="106" workbookViewId="0">
      <selection activeCell="B9" sqref="B9"/>
    </sheetView>
  </sheetViews>
  <sheetFormatPr defaultColWidth="9.140625" defaultRowHeight="12.75"/>
  <cols>
    <col min="1" max="1" width="12.7109375" style="19" customWidth="1"/>
    <col min="2" max="2" width="31.7109375" style="19" customWidth="1"/>
    <col min="3" max="3" width="8.7109375" style="210" customWidth="1"/>
    <col min="4" max="4" width="8.7109375" style="19" customWidth="1"/>
    <col min="5" max="5" width="12.7109375" style="19" customWidth="1"/>
    <col min="6" max="7" width="18.7109375" style="132" customWidth="1"/>
    <col min="8" max="16384" width="9.140625" style="19"/>
  </cols>
  <sheetData>
    <row r="1" spans="1:8" ht="12.95" customHeight="1">
      <c r="A1" s="50"/>
      <c r="B1"/>
      <c r="C1" s="188"/>
      <c r="D1"/>
      <c r="E1"/>
      <c r="F1" s="78"/>
      <c r="G1" s="78"/>
    </row>
    <row r="2" spans="1:8" ht="12.95" customHeight="1">
      <c r="A2" s="52" t="s">
        <v>0</v>
      </c>
      <c r="B2" s="53">
        <f>'Budget Expenditure Summary '!C4</f>
        <v>0</v>
      </c>
      <c r="C2" s="188"/>
      <c r="D2"/>
      <c r="E2"/>
      <c r="F2" s="54" t="s">
        <v>68</v>
      </c>
      <c r="G2" s="55">
        <f>'Budget Expenditure Summary '!F4</f>
        <v>0</v>
      </c>
    </row>
    <row r="3" spans="1:8" ht="12.95" customHeight="1">
      <c r="A3" s="54" t="s">
        <v>173</v>
      </c>
      <c r="B3" s="56">
        <f>'Budget Expenditure Summary '!C11</f>
        <v>0</v>
      </c>
      <c r="C3" s="189"/>
      <c r="D3"/>
      <c r="E3"/>
      <c r="F3" s="54" t="s">
        <v>69</v>
      </c>
      <c r="G3" s="58">
        <f>'Budget Expenditure Summary '!F7</f>
        <v>0</v>
      </c>
      <c r="H3" s="133"/>
    </row>
    <row r="4" spans="1:8" ht="12.95" customHeight="1">
      <c r="A4" s="54"/>
      <c r="B4" s="52"/>
      <c r="C4" s="190"/>
      <c r="D4"/>
      <c r="E4"/>
      <c r="F4" s="78"/>
      <c r="G4" s="78"/>
      <c r="H4" s="133"/>
    </row>
    <row r="5" spans="1:8" s="1" customFormat="1" ht="12.95" customHeight="1">
      <c r="A5" s="57"/>
      <c r="B5" s="57"/>
      <c r="C5" s="189"/>
      <c r="D5" s="57"/>
      <c r="E5" s="57"/>
      <c r="F5" s="59"/>
      <c r="G5" s="59"/>
    </row>
    <row r="6" spans="1:8" ht="12.95" customHeight="1" thickBot="1">
      <c r="A6" s="57" t="s">
        <v>70</v>
      </c>
      <c r="B6" s="57" t="s">
        <v>71</v>
      </c>
      <c r="C6" s="189" t="s">
        <v>72</v>
      </c>
      <c r="D6" s="57" t="s">
        <v>73</v>
      </c>
      <c r="E6" s="57" t="s">
        <v>74</v>
      </c>
      <c r="F6" s="59" t="s">
        <v>75</v>
      </c>
      <c r="G6" s="78"/>
    </row>
    <row r="7" spans="1:8" s="80" customFormat="1" ht="27.75" customHeight="1" thickTop="1" thickBot="1">
      <c r="A7" s="60" t="s">
        <v>76</v>
      </c>
      <c r="B7" s="61" t="s">
        <v>77</v>
      </c>
      <c r="C7" s="191" t="s">
        <v>78</v>
      </c>
      <c r="D7" s="61" t="s">
        <v>79</v>
      </c>
      <c r="E7" s="62" t="s">
        <v>80</v>
      </c>
      <c r="F7" s="63" t="s">
        <v>81</v>
      </c>
      <c r="G7" s="64" t="s">
        <v>82</v>
      </c>
    </row>
    <row r="8" spans="1:8" s="69" customFormat="1" ht="12.95" customHeight="1" thickTop="1">
      <c r="A8" s="29"/>
      <c r="B8" s="44"/>
      <c r="C8" s="192"/>
      <c r="D8" s="81"/>
      <c r="E8" s="82"/>
      <c r="F8" s="83"/>
      <c r="G8" s="84"/>
    </row>
    <row r="9" spans="1:8" s="69" customFormat="1" ht="12.95" customHeight="1">
      <c r="A9" s="21">
        <v>100</v>
      </c>
      <c r="B9" s="37" t="s">
        <v>83</v>
      </c>
      <c r="C9" s="193"/>
      <c r="D9" s="85"/>
      <c r="E9" s="36"/>
      <c r="F9" s="86">
        <f>C9*D9*E9</f>
        <v>0</v>
      </c>
      <c r="G9" s="87"/>
    </row>
    <row r="10" spans="1:8" s="69" customFormat="1" ht="12.95" customHeight="1">
      <c r="A10" s="21"/>
      <c r="B10" s="37" t="s">
        <v>84</v>
      </c>
      <c r="C10" s="193"/>
      <c r="D10" s="85"/>
      <c r="E10" s="36"/>
      <c r="F10" s="86">
        <f t="shared" ref="F10:F20" si="0">C10*D10*E10</f>
        <v>0</v>
      </c>
      <c r="G10" s="87"/>
    </row>
    <row r="11" spans="1:8" s="69" customFormat="1" ht="12.95" customHeight="1">
      <c r="A11" s="21"/>
      <c r="B11" s="37" t="s">
        <v>85</v>
      </c>
      <c r="C11" s="193"/>
      <c r="D11" s="85"/>
      <c r="E11" s="36"/>
      <c r="F11" s="86">
        <f t="shared" si="0"/>
        <v>0</v>
      </c>
      <c r="G11" s="87"/>
    </row>
    <row r="12" spans="1:8" s="69" customFormat="1" ht="12.95" customHeight="1">
      <c r="A12" s="21"/>
      <c r="B12" s="37" t="s">
        <v>86</v>
      </c>
      <c r="C12" s="193"/>
      <c r="D12" s="85"/>
      <c r="E12" s="36"/>
      <c r="F12" s="86">
        <f t="shared" si="0"/>
        <v>0</v>
      </c>
      <c r="G12" s="87"/>
    </row>
    <row r="13" spans="1:8" s="69" customFormat="1" ht="12.95" customHeight="1">
      <c r="A13" s="21"/>
      <c r="B13" s="37" t="s">
        <v>87</v>
      </c>
      <c r="C13" s="193"/>
      <c r="D13" s="85"/>
      <c r="E13" s="36"/>
      <c r="F13" s="86">
        <f t="shared" si="0"/>
        <v>0</v>
      </c>
      <c r="G13" s="87"/>
    </row>
    <row r="14" spans="1:8" s="69" customFormat="1" ht="12.95" customHeight="1">
      <c r="A14" s="21"/>
      <c r="B14" s="37" t="s">
        <v>88</v>
      </c>
      <c r="C14" s="193"/>
      <c r="D14" s="85"/>
      <c r="E14" s="36"/>
      <c r="F14" s="86">
        <f t="shared" si="0"/>
        <v>0</v>
      </c>
      <c r="G14" s="87"/>
    </row>
    <row r="15" spans="1:8" s="69" customFormat="1" ht="12.95" customHeight="1">
      <c r="A15" s="21"/>
      <c r="B15" s="37" t="s">
        <v>89</v>
      </c>
      <c r="C15" s="193"/>
      <c r="D15" s="85"/>
      <c r="E15" s="36"/>
      <c r="F15" s="86">
        <f t="shared" si="0"/>
        <v>0</v>
      </c>
      <c r="G15" s="87"/>
    </row>
    <row r="16" spans="1:8" s="69" customFormat="1" ht="12.95" customHeight="1">
      <c r="A16" s="21"/>
      <c r="B16" s="216"/>
      <c r="C16" s="193"/>
      <c r="D16" s="85"/>
      <c r="E16" s="36"/>
      <c r="F16" s="86">
        <f t="shared" si="0"/>
        <v>0</v>
      </c>
      <c r="G16" s="87"/>
    </row>
    <row r="17" spans="1:7" s="69" customFormat="1" ht="12.95" customHeight="1">
      <c r="A17" s="21"/>
      <c r="B17" s="37" t="s">
        <v>90</v>
      </c>
      <c r="C17" s="193"/>
      <c r="D17" s="85"/>
      <c r="E17" s="36"/>
      <c r="F17" s="86">
        <f t="shared" si="0"/>
        <v>0</v>
      </c>
      <c r="G17" s="87"/>
    </row>
    <row r="18" spans="1:7" s="69" customFormat="1" ht="12.95" customHeight="1">
      <c r="A18" s="21"/>
      <c r="B18" s="37"/>
      <c r="C18" s="193"/>
      <c r="D18" s="85"/>
      <c r="E18" s="36"/>
      <c r="F18" s="86">
        <f t="shared" si="0"/>
        <v>0</v>
      </c>
      <c r="G18" s="87"/>
    </row>
    <row r="19" spans="1:7" s="69" customFormat="1" ht="12.95" customHeight="1">
      <c r="A19" s="21"/>
      <c r="B19" s="37"/>
      <c r="C19" s="193"/>
      <c r="D19" s="85"/>
      <c r="E19" s="36"/>
      <c r="F19" s="86">
        <f t="shared" si="0"/>
        <v>0</v>
      </c>
      <c r="G19" s="87"/>
    </row>
    <row r="20" spans="1:7" s="69" customFormat="1" ht="12.95" customHeight="1">
      <c r="A20" s="21"/>
      <c r="B20" s="37"/>
      <c r="C20" s="193"/>
      <c r="D20" s="85"/>
      <c r="E20" s="36"/>
      <c r="F20" s="86">
        <f t="shared" si="0"/>
        <v>0</v>
      </c>
      <c r="G20" s="87"/>
    </row>
    <row r="21" spans="1:7" s="69" customFormat="1" ht="12.95" customHeight="1" thickBot="1">
      <c r="A21" s="21"/>
      <c r="B21" s="45"/>
      <c r="C21" s="194"/>
      <c r="D21" s="88"/>
      <c r="E21" s="89"/>
      <c r="F21" s="90"/>
      <c r="G21" s="91"/>
    </row>
    <row r="22" spans="1:7" s="69" customFormat="1" ht="12.95" customHeight="1">
      <c r="A22" s="21"/>
      <c r="B22" s="32" t="s">
        <v>91</v>
      </c>
      <c r="C22" s="195"/>
      <c r="D22" s="33"/>
      <c r="E22" s="34"/>
      <c r="F22" s="92"/>
      <c r="G22" s="87"/>
    </row>
    <row r="23" spans="1:7" s="69" customFormat="1" ht="12.95" customHeight="1">
      <c r="A23" s="21"/>
      <c r="B23" s="224"/>
      <c r="C23" s="225"/>
      <c r="D23" s="225"/>
      <c r="E23" s="226"/>
      <c r="F23" s="92"/>
      <c r="G23" s="87"/>
    </row>
    <row r="24" spans="1:7" s="69" customFormat="1" ht="12.95" customHeight="1">
      <c r="A24" s="21"/>
      <c r="B24" s="227"/>
      <c r="C24" s="225"/>
      <c r="D24" s="225"/>
      <c r="E24" s="226"/>
      <c r="F24" s="92"/>
      <c r="G24" s="87"/>
    </row>
    <row r="25" spans="1:7" s="69" customFormat="1" ht="12.95" customHeight="1" thickBot="1">
      <c r="A25" s="21"/>
      <c r="B25" s="227"/>
      <c r="C25" s="225"/>
      <c r="D25" s="225"/>
      <c r="E25" s="226"/>
      <c r="F25" s="92"/>
      <c r="G25" s="87"/>
    </row>
    <row r="26" spans="1:7" s="69" customFormat="1" ht="12.95" customHeight="1" thickBot="1">
      <c r="A26" s="93"/>
      <c r="B26" s="94"/>
      <c r="C26" s="196"/>
      <c r="D26" s="95"/>
      <c r="E26" s="66" t="s">
        <v>92</v>
      </c>
      <c r="F26" s="48"/>
      <c r="G26" s="67">
        <f>SUM(F9:F20)</f>
        <v>0</v>
      </c>
    </row>
    <row r="27" spans="1:7" s="80" customFormat="1" ht="29.1" customHeight="1" thickTop="1" thickBot="1">
      <c r="A27" s="60" t="s">
        <v>93</v>
      </c>
      <c r="B27" s="61" t="s">
        <v>94</v>
      </c>
      <c r="C27" s="191" t="s">
        <v>78</v>
      </c>
      <c r="D27" s="61" t="s">
        <v>79</v>
      </c>
      <c r="E27" s="62" t="s">
        <v>80</v>
      </c>
      <c r="F27" s="63" t="s">
        <v>81</v>
      </c>
      <c r="G27" s="64" t="s">
        <v>82</v>
      </c>
    </row>
    <row r="28" spans="1:7" s="69" customFormat="1" ht="12.95" customHeight="1" thickTop="1">
      <c r="A28" s="43"/>
      <c r="B28" s="30" t="s">
        <v>95</v>
      </c>
      <c r="C28" s="197"/>
      <c r="D28" s="81"/>
      <c r="E28" s="97"/>
      <c r="F28" s="98"/>
      <c r="G28" s="87"/>
    </row>
    <row r="29" spans="1:7" s="69" customFormat="1" ht="12.95" customHeight="1">
      <c r="A29" s="21">
        <v>200</v>
      </c>
      <c r="B29" s="20" t="s">
        <v>96</v>
      </c>
      <c r="C29" s="198"/>
      <c r="D29" s="99"/>
      <c r="E29" s="100"/>
      <c r="F29" s="86">
        <f>C29*D29*E29</f>
        <v>0</v>
      </c>
      <c r="G29" s="87"/>
    </row>
    <row r="30" spans="1:7" s="69" customFormat="1" ht="12.95" customHeight="1">
      <c r="A30" s="21"/>
      <c r="B30" s="20" t="s">
        <v>97</v>
      </c>
      <c r="C30" s="198"/>
      <c r="D30" s="99"/>
      <c r="E30" s="100"/>
      <c r="F30" s="86">
        <f t="shared" ref="F30:F42" si="1">C30*D30*E30</f>
        <v>0</v>
      </c>
      <c r="G30" s="87"/>
    </row>
    <row r="31" spans="1:7" s="69" customFormat="1" ht="12.95" customHeight="1">
      <c r="A31" s="21"/>
      <c r="B31" s="20" t="s">
        <v>98</v>
      </c>
      <c r="C31" s="198"/>
      <c r="D31" s="99"/>
      <c r="E31" s="100"/>
      <c r="F31" s="86">
        <f t="shared" si="1"/>
        <v>0</v>
      </c>
      <c r="G31" s="87"/>
    </row>
    <row r="32" spans="1:7" s="69" customFormat="1" ht="12.95" customHeight="1">
      <c r="A32" s="21"/>
      <c r="B32" s="20" t="s">
        <v>99</v>
      </c>
      <c r="C32" s="198"/>
      <c r="D32" s="99"/>
      <c r="E32" s="100"/>
      <c r="F32" s="86">
        <f t="shared" si="1"/>
        <v>0</v>
      </c>
      <c r="G32" s="87"/>
    </row>
    <row r="33" spans="1:7" s="69" customFormat="1" ht="12.95" customHeight="1">
      <c r="A33" s="21"/>
      <c r="B33" s="20" t="s">
        <v>100</v>
      </c>
      <c r="C33" s="198"/>
      <c r="D33" s="99"/>
      <c r="E33" s="100"/>
      <c r="F33" s="86">
        <f t="shared" si="1"/>
        <v>0</v>
      </c>
      <c r="G33" s="87"/>
    </row>
    <row r="34" spans="1:7" s="69" customFormat="1" ht="12.95" customHeight="1">
      <c r="A34" s="21"/>
      <c r="B34" s="20" t="s">
        <v>101</v>
      </c>
      <c r="C34" s="198"/>
      <c r="D34" s="99"/>
      <c r="E34" s="100"/>
      <c r="F34" s="86">
        <f t="shared" si="1"/>
        <v>0</v>
      </c>
      <c r="G34" s="87"/>
    </row>
    <row r="35" spans="1:7" s="69" customFormat="1" ht="12.95" customHeight="1">
      <c r="A35" s="21"/>
      <c r="B35" s="20" t="s">
        <v>102</v>
      </c>
      <c r="C35" s="198"/>
      <c r="D35" s="99"/>
      <c r="E35" s="100"/>
      <c r="F35" s="86">
        <f t="shared" si="1"/>
        <v>0</v>
      </c>
      <c r="G35" s="87"/>
    </row>
    <row r="36" spans="1:7" s="69" customFormat="1" ht="12.95" customHeight="1">
      <c r="A36" s="21"/>
      <c r="B36" s="20" t="s">
        <v>103</v>
      </c>
      <c r="C36" s="198"/>
      <c r="D36" s="99"/>
      <c r="E36" s="100"/>
      <c r="F36" s="86">
        <f t="shared" si="1"/>
        <v>0</v>
      </c>
      <c r="G36" s="87"/>
    </row>
    <row r="37" spans="1:7" s="69" customFormat="1" ht="12.95" customHeight="1">
      <c r="A37" s="21"/>
      <c r="B37" s="20" t="s">
        <v>104</v>
      </c>
      <c r="C37" s="198"/>
      <c r="D37" s="99"/>
      <c r="E37" s="100"/>
      <c r="F37" s="86">
        <f t="shared" si="1"/>
        <v>0</v>
      </c>
      <c r="G37" s="87"/>
    </row>
    <row r="38" spans="1:7" s="69" customFormat="1" ht="12.95" customHeight="1">
      <c r="A38" s="21"/>
      <c r="B38" s="20" t="s">
        <v>105</v>
      </c>
      <c r="C38" s="198"/>
      <c r="D38" s="99"/>
      <c r="E38" s="100"/>
      <c r="F38" s="86">
        <f t="shared" si="1"/>
        <v>0</v>
      </c>
      <c r="G38" s="87"/>
    </row>
    <row r="39" spans="1:7" s="69" customFormat="1" ht="12.95" customHeight="1">
      <c r="A39" s="21"/>
      <c r="B39" s="216"/>
      <c r="C39" s="199"/>
      <c r="D39" s="101"/>
      <c r="E39" s="102"/>
      <c r="F39" s="92"/>
      <c r="G39" s="87"/>
    </row>
    <row r="40" spans="1:7" s="69" customFormat="1" ht="12.95" customHeight="1">
      <c r="A40" s="21">
        <v>250</v>
      </c>
      <c r="B40" s="20" t="s">
        <v>106</v>
      </c>
      <c r="C40" s="198"/>
      <c r="D40" s="99"/>
      <c r="E40" s="100"/>
      <c r="F40" s="86">
        <f t="shared" si="1"/>
        <v>0</v>
      </c>
      <c r="G40" s="87"/>
    </row>
    <row r="41" spans="1:7" s="69" customFormat="1" ht="12.95" customHeight="1">
      <c r="A41" s="21"/>
      <c r="B41" s="20"/>
      <c r="C41" s="198"/>
      <c r="D41" s="99"/>
      <c r="E41" s="100"/>
      <c r="F41" s="86">
        <f t="shared" si="1"/>
        <v>0</v>
      </c>
      <c r="G41" s="87"/>
    </row>
    <row r="42" spans="1:7" s="69" customFormat="1" ht="12.95" customHeight="1">
      <c r="A42" s="21"/>
      <c r="B42" s="216"/>
      <c r="C42" s="198"/>
      <c r="D42" s="99"/>
      <c r="E42" s="100"/>
      <c r="F42" s="86">
        <f t="shared" si="1"/>
        <v>0</v>
      </c>
      <c r="G42" s="87"/>
    </row>
    <row r="43" spans="1:7" s="69" customFormat="1" ht="12.95" customHeight="1" thickBot="1">
      <c r="A43" s="21"/>
      <c r="B43" s="45"/>
      <c r="C43" s="194"/>
      <c r="D43" s="88"/>
      <c r="E43" s="89"/>
      <c r="F43" s="103"/>
      <c r="G43" s="91"/>
    </row>
    <row r="44" spans="1:7" s="69" customFormat="1" ht="12.95" customHeight="1">
      <c r="A44" s="21"/>
      <c r="B44" s="25" t="s">
        <v>91</v>
      </c>
      <c r="C44" s="200"/>
      <c r="D44" s="26"/>
      <c r="E44" s="27"/>
      <c r="F44" s="92"/>
      <c r="G44" s="87"/>
    </row>
    <row r="45" spans="1:7" s="69" customFormat="1" ht="12.95" customHeight="1">
      <c r="A45" s="21"/>
      <c r="B45" s="224" t="s">
        <v>107</v>
      </c>
      <c r="C45" s="228"/>
      <c r="D45" s="228"/>
      <c r="E45" s="229"/>
      <c r="F45" s="92"/>
      <c r="G45" s="87"/>
    </row>
    <row r="46" spans="1:7" s="69" customFormat="1" ht="12.95" customHeight="1">
      <c r="A46" s="21"/>
      <c r="B46" s="224"/>
      <c r="C46" s="228"/>
      <c r="D46" s="228"/>
      <c r="E46" s="229"/>
      <c r="F46" s="92"/>
      <c r="G46" s="87"/>
    </row>
    <row r="47" spans="1:7" s="69" customFormat="1" ht="12.95" customHeight="1" thickBot="1">
      <c r="A47" s="21"/>
      <c r="B47" s="224"/>
      <c r="C47" s="228"/>
      <c r="D47" s="228"/>
      <c r="E47" s="229"/>
      <c r="F47" s="92"/>
      <c r="G47" s="87"/>
    </row>
    <row r="48" spans="1:7" s="69" customFormat="1" ht="12.95" customHeight="1" thickBot="1">
      <c r="A48" s="93"/>
      <c r="B48" s="94"/>
      <c r="C48" s="196"/>
      <c r="D48" s="95"/>
      <c r="E48" s="68" t="s">
        <v>108</v>
      </c>
      <c r="F48" s="48"/>
      <c r="G48" s="67">
        <f>SUM(F29:F42)</f>
        <v>0</v>
      </c>
    </row>
    <row r="49" spans="1:7" s="80" customFormat="1" ht="29.1" customHeight="1" thickTop="1" thickBot="1">
      <c r="A49" s="60" t="s">
        <v>109</v>
      </c>
      <c r="B49" s="61" t="s">
        <v>110</v>
      </c>
      <c r="C49" s="191" t="s">
        <v>78</v>
      </c>
      <c r="D49" s="61" t="s">
        <v>111</v>
      </c>
      <c r="E49" s="62" t="s">
        <v>80</v>
      </c>
      <c r="F49" s="63" t="s">
        <v>112</v>
      </c>
      <c r="G49" s="64" t="s">
        <v>82</v>
      </c>
    </row>
    <row r="50" spans="1:7" s="69" customFormat="1" ht="12.95" customHeight="1" thickTop="1">
      <c r="A50" s="29"/>
      <c r="B50" s="30"/>
      <c r="C50" s="197"/>
      <c r="D50" s="96"/>
      <c r="E50" s="104"/>
      <c r="F50" s="92"/>
      <c r="G50" s="87"/>
    </row>
    <row r="51" spans="1:7" s="69" customFormat="1" ht="12.95" customHeight="1">
      <c r="A51" s="21">
        <v>310</v>
      </c>
      <c r="B51" s="216" t="s">
        <v>113</v>
      </c>
      <c r="C51" s="193"/>
      <c r="D51" s="105"/>
      <c r="E51" s="106"/>
      <c r="F51" s="86">
        <f>C51*D51*E51</f>
        <v>0</v>
      </c>
      <c r="G51" s="87"/>
    </row>
    <row r="52" spans="1:7" s="69" customFormat="1" ht="12.95" customHeight="1">
      <c r="A52" s="29"/>
      <c r="B52" s="39"/>
      <c r="C52" s="193"/>
      <c r="D52" s="105"/>
      <c r="E52" s="106"/>
      <c r="F52" s="86">
        <f t="shared" ref="F52:F74" si="2">C52*D52*E52</f>
        <v>0</v>
      </c>
      <c r="G52" s="87"/>
    </row>
    <row r="53" spans="1:7" s="69" customFormat="1" ht="12.95" customHeight="1">
      <c r="A53" s="29"/>
      <c r="B53" s="39"/>
      <c r="C53" s="193"/>
      <c r="D53" s="105"/>
      <c r="E53" s="106"/>
      <c r="F53" s="86">
        <f t="shared" si="2"/>
        <v>0</v>
      </c>
      <c r="G53" s="87"/>
    </row>
    <row r="54" spans="1:7" s="69" customFormat="1" ht="12.95" customHeight="1">
      <c r="A54" s="29"/>
      <c r="B54" s="39"/>
      <c r="C54" s="193"/>
      <c r="D54" s="105"/>
      <c r="E54" s="106"/>
      <c r="F54" s="86">
        <f t="shared" si="2"/>
        <v>0</v>
      </c>
      <c r="G54" s="87"/>
    </row>
    <row r="55" spans="1:7" s="69" customFormat="1" ht="12.95" customHeight="1">
      <c r="A55" s="29"/>
      <c r="B55" s="39"/>
      <c r="C55" s="197"/>
      <c r="D55" s="96"/>
      <c r="E55" s="104"/>
      <c r="F55" s="92"/>
      <c r="G55" s="87"/>
    </row>
    <row r="56" spans="1:7" s="69" customFormat="1" ht="12.95" customHeight="1">
      <c r="A56" s="21">
        <v>320</v>
      </c>
      <c r="B56" s="20" t="s">
        <v>114</v>
      </c>
      <c r="C56" s="193"/>
      <c r="D56" s="105"/>
      <c r="E56" s="106"/>
      <c r="F56" s="86">
        <f t="shared" si="2"/>
        <v>0</v>
      </c>
      <c r="G56" s="87"/>
    </row>
    <row r="57" spans="1:7" s="69" customFormat="1" ht="12.95" customHeight="1">
      <c r="A57" s="21"/>
      <c r="B57" s="20"/>
      <c r="C57" s="193"/>
      <c r="D57" s="105"/>
      <c r="E57" s="106"/>
      <c r="F57" s="86">
        <f t="shared" si="2"/>
        <v>0</v>
      </c>
      <c r="G57" s="87"/>
    </row>
    <row r="58" spans="1:7" s="69" customFormat="1" ht="12.95" customHeight="1">
      <c r="A58" s="21"/>
      <c r="B58" s="20"/>
      <c r="C58" s="193"/>
      <c r="D58" s="105"/>
      <c r="E58" s="106"/>
      <c r="F58" s="86">
        <f t="shared" si="2"/>
        <v>0</v>
      </c>
      <c r="G58" s="87"/>
    </row>
    <row r="59" spans="1:7" s="69" customFormat="1" ht="12.95" customHeight="1">
      <c r="A59" s="21"/>
      <c r="B59" s="20"/>
      <c r="C59" s="193"/>
      <c r="D59" s="105"/>
      <c r="E59" s="106"/>
      <c r="F59" s="86">
        <f t="shared" si="2"/>
        <v>0</v>
      </c>
      <c r="G59" s="87"/>
    </row>
    <row r="60" spans="1:7" s="69" customFormat="1" ht="12.95" customHeight="1">
      <c r="A60" s="21"/>
      <c r="B60" s="20"/>
      <c r="C60" s="197"/>
      <c r="D60" s="96"/>
      <c r="E60" s="104"/>
      <c r="F60" s="92"/>
      <c r="G60" s="87"/>
    </row>
    <row r="61" spans="1:7" s="69" customFormat="1" ht="12.95" customHeight="1">
      <c r="A61" s="21">
        <v>330</v>
      </c>
      <c r="B61" s="20" t="s">
        <v>115</v>
      </c>
      <c r="C61" s="193"/>
      <c r="D61" s="105"/>
      <c r="E61" s="106"/>
      <c r="F61" s="86">
        <f t="shared" si="2"/>
        <v>0</v>
      </c>
      <c r="G61" s="87"/>
    </row>
    <row r="62" spans="1:7" s="69" customFormat="1" ht="12.95" customHeight="1">
      <c r="A62" s="21"/>
      <c r="B62" s="20"/>
      <c r="C62" s="193"/>
      <c r="D62" s="105"/>
      <c r="E62" s="106"/>
      <c r="F62" s="86">
        <f t="shared" si="2"/>
        <v>0</v>
      </c>
      <c r="G62" s="87"/>
    </row>
    <row r="63" spans="1:7" s="69" customFormat="1" ht="12.95" customHeight="1">
      <c r="A63" s="21"/>
      <c r="B63" s="20"/>
      <c r="C63" s="193"/>
      <c r="D63" s="105"/>
      <c r="E63" s="106"/>
      <c r="F63" s="86">
        <f t="shared" si="2"/>
        <v>0</v>
      </c>
      <c r="G63" s="87"/>
    </row>
    <row r="64" spans="1:7" s="69" customFormat="1" ht="12.95" customHeight="1">
      <c r="A64" s="21"/>
      <c r="B64" s="20"/>
      <c r="C64" s="193"/>
      <c r="D64" s="105"/>
      <c r="E64" s="106"/>
      <c r="F64" s="86">
        <f t="shared" si="2"/>
        <v>0</v>
      </c>
      <c r="G64" s="87"/>
    </row>
    <row r="65" spans="1:7" s="69" customFormat="1" ht="12.95" customHeight="1">
      <c r="A65" s="21"/>
      <c r="B65" s="20"/>
      <c r="C65" s="197"/>
      <c r="D65" s="96"/>
      <c r="E65" s="104"/>
      <c r="F65" s="92"/>
      <c r="G65" s="87"/>
    </row>
    <row r="66" spans="1:7" s="69" customFormat="1" ht="12.95" customHeight="1">
      <c r="A66" s="21">
        <v>340</v>
      </c>
      <c r="B66" s="20" t="s">
        <v>116</v>
      </c>
      <c r="C66" s="193"/>
      <c r="D66" s="105"/>
      <c r="E66" s="106"/>
      <c r="F66" s="86">
        <f t="shared" si="2"/>
        <v>0</v>
      </c>
      <c r="G66" s="87"/>
    </row>
    <row r="67" spans="1:7" s="69" customFormat="1" ht="12.95" customHeight="1">
      <c r="A67" s="21"/>
      <c r="B67" s="20"/>
      <c r="C67" s="193"/>
      <c r="D67" s="105"/>
      <c r="E67" s="106"/>
      <c r="F67" s="86">
        <f t="shared" si="2"/>
        <v>0</v>
      </c>
      <c r="G67" s="87"/>
    </row>
    <row r="68" spans="1:7" s="69" customFormat="1" ht="12.95" customHeight="1">
      <c r="A68" s="21"/>
      <c r="B68" s="20"/>
      <c r="C68" s="193"/>
      <c r="D68" s="105"/>
      <c r="E68" s="106"/>
      <c r="F68" s="86">
        <f t="shared" si="2"/>
        <v>0</v>
      </c>
      <c r="G68" s="87"/>
    </row>
    <row r="69" spans="1:7" s="69" customFormat="1" ht="12.95" customHeight="1">
      <c r="A69" s="21"/>
      <c r="B69" s="20"/>
      <c r="C69" s="193"/>
      <c r="D69" s="105"/>
      <c r="E69" s="106"/>
      <c r="F69" s="86">
        <f t="shared" si="2"/>
        <v>0</v>
      </c>
      <c r="G69" s="87"/>
    </row>
    <row r="70" spans="1:7" s="69" customFormat="1" ht="12.95" customHeight="1">
      <c r="A70" s="21"/>
      <c r="B70" s="20"/>
      <c r="C70" s="197"/>
      <c r="D70" s="96"/>
      <c r="E70" s="104"/>
      <c r="F70" s="92"/>
      <c r="G70" s="87"/>
    </row>
    <row r="71" spans="1:7" s="69" customFormat="1" ht="12.95" customHeight="1">
      <c r="A71" s="21">
        <v>350</v>
      </c>
      <c r="B71" s="20" t="s">
        <v>117</v>
      </c>
      <c r="C71" s="193"/>
      <c r="D71" s="105"/>
      <c r="E71" s="106"/>
      <c r="F71" s="86">
        <f t="shared" si="2"/>
        <v>0</v>
      </c>
      <c r="G71" s="87"/>
    </row>
    <row r="72" spans="1:7" s="69" customFormat="1" ht="12.95" customHeight="1">
      <c r="A72" s="21"/>
      <c r="B72" s="20"/>
      <c r="C72" s="193"/>
      <c r="D72" s="105"/>
      <c r="E72" s="106"/>
      <c r="F72" s="86">
        <f t="shared" si="2"/>
        <v>0</v>
      </c>
      <c r="G72" s="87"/>
    </row>
    <row r="73" spans="1:7" s="69" customFormat="1" ht="12.95" customHeight="1">
      <c r="A73" s="21"/>
      <c r="B73" s="20"/>
      <c r="C73" s="193"/>
      <c r="D73" s="105"/>
      <c r="E73" s="106"/>
      <c r="F73" s="86">
        <f t="shared" si="2"/>
        <v>0</v>
      </c>
      <c r="G73" s="87"/>
    </row>
    <row r="74" spans="1:7" s="69" customFormat="1" ht="12.95" customHeight="1">
      <c r="A74" s="21"/>
      <c r="B74" s="20"/>
      <c r="C74" s="193"/>
      <c r="D74" s="105"/>
      <c r="E74" s="106"/>
      <c r="F74" s="86">
        <f t="shared" si="2"/>
        <v>0</v>
      </c>
      <c r="G74" s="87"/>
    </row>
    <row r="75" spans="1:7" s="69" customFormat="1" ht="12.95" customHeight="1" thickBot="1">
      <c r="A75" s="21"/>
      <c r="B75" s="20"/>
      <c r="C75" s="197"/>
      <c r="D75" s="96"/>
      <c r="E75" s="104"/>
      <c r="F75" s="90"/>
      <c r="G75" s="91"/>
    </row>
    <row r="76" spans="1:7" s="69" customFormat="1" ht="12.95" customHeight="1">
      <c r="A76" s="21"/>
      <c r="B76" s="40" t="s">
        <v>91</v>
      </c>
      <c r="C76" s="201"/>
      <c r="D76" s="41"/>
      <c r="E76" s="42"/>
      <c r="F76" s="92"/>
      <c r="G76" s="87"/>
    </row>
    <row r="77" spans="1:7" s="69" customFormat="1" ht="12.95" customHeight="1">
      <c r="A77" s="21"/>
      <c r="B77" s="227"/>
      <c r="C77" s="225"/>
      <c r="D77" s="225"/>
      <c r="E77" s="226"/>
      <c r="F77" s="92"/>
      <c r="G77" s="87"/>
    </row>
    <row r="78" spans="1:7" s="69" customFormat="1" ht="12.95" customHeight="1">
      <c r="A78" s="21"/>
      <c r="B78" s="227"/>
      <c r="C78" s="225"/>
      <c r="D78" s="225"/>
      <c r="E78" s="226"/>
      <c r="F78" s="92"/>
      <c r="G78" s="87"/>
    </row>
    <row r="79" spans="1:7" s="69" customFormat="1" ht="12.95" customHeight="1" thickBot="1">
      <c r="A79" s="21"/>
      <c r="B79" s="227"/>
      <c r="C79" s="225"/>
      <c r="D79" s="225"/>
      <c r="E79" s="226"/>
      <c r="F79" s="92"/>
      <c r="G79" s="87"/>
    </row>
    <row r="80" spans="1:7" s="69" customFormat="1" ht="12.95" customHeight="1" thickBot="1">
      <c r="A80" s="93"/>
      <c r="B80" s="94"/>
      <c r="C80" s="196"/>
      <c r="D80" s="95"/>
      <c r="E80" s="68" t="s">
        <v>118</v>
      </c>
      <c r="F80" s="48"/>
      <c r="G80" s="67">
        <f>SUM(F51:F75)</f>
        <v>0</v>
      </c>
    </row>
    <row r="81" spans="1:9" s="80" customFormat="1" ht="29.1" customHeight="1" thickTop="1" thickBot="1">
      <c r="A81" s="60" t="s">
        <v>119</v>
      </c>
      <c r="B81" s="61" t="s">
        <v>120</v>
      </c>
      <c r="C81" s="191"/>
      <c r="D81" s="61" t="s">
        <v>111</v>
      </c>
      <c r="E81" s="62" t="s">
        <v>80</v>
      </c>
      <c r="F81" s="63" t="s">
        <v>112</v>
      </c>
      <c r="G81" s="64" t="s">
        <v>82</v>
      </c>
    </row>
    <row r="82" spans="1:9" s="69" customFormat="1" ht="12.95" customHeight="1" thickTop="1">
      <c r="A82" s="21"/>
      <c r="B82" s="38"/>
      <c r="C82" s="202"/>
      <c r="D82" s="96"/>
      <c r="E82" s="107"/>
      <c r="F82" s="92"/>
      <c r="G82" s="87"/>
    </row>
    <row r="83" spans="1:9" s="69" customFormat="1" ht="12.95" customHeight="1">
      <c r="A83" s="21">
        <v>410</v>
      </c>
      <c r="B83" s="37" t="s">
        <v>121</v>
      </c>
      <c r="C83" s="202"/>
      <c r="D83" s="105"/>
      <c r="E83" s="106"/>
      <c r="F83" s="86">
        <f>D83*E83</f>
        <v>0</v>
      </c>
      <c r="G83" s="87"/>
    </row>
    <row r="84" spans="1:9" s="69" customFormat="1" ht="12.95" customHeight="1">
      <c r="A84" s="21">
        <v>430</v>
      </c>
      <c r="B84" s="37" t="s">
        <v>122</v>
      </c>
      <c r="C84" s="202"/>
      <c r="D84" s="105"/>
      <c r="E84" s="106"/>
      <c r="F84" s="86">
        <f t="shared" ref="F84:F86" si="3">D84*E84</f>
        <v>0</v>
      </c>
      <c r="G84" s="87"/>
    </row>
    <row r="85" spans="1:9" s="69" customFormat="1" ht="12.95" customHeight="1">
      <c r="A85" s="21">
        <v>440</v>
      </c>
      <c r="B85" s="216" t="s">
        <v>123</v>
      </c>
      <c r="C85" s="202"/>
      <c r="D85" s="105"/>
      <c r="E85" s="106"/>
      <c r="F85" s="86">
        <f t="shared" si="3"/>
        <v>0</v>
      </c>
      <c r="G85" s="87"/>
    </row>
    <row r="86" spans="1:9" s="69" customFormat="1" ht="12.95" customHeight="1">
      <c r="A86" s="21">
        <v>450</v>
      </c>
      <c r="B86" s="216" t="s">
        <v>124</v>
      </c>
      <c r="C86" s="202"/>
      <c r="D86" s="105"/>
      <c r="E86" s="106"/>
      <c r="F86" s="86">
        <f t="shared" si="3"/>
        <v>0</v>
      </c>
      <c r="G86" s="87"/>
    </row>
    <row r="87" spans="1:9" s="69" customFormat="1" ht="12.95" customHeight="1" thickBot="1">
      <c r="A87" s="21"/>
      <c r="B87" s="45"/>
      <c r="C87" s="202"/>
      <c r="D87" s="96"/>
      <c r="E87" s="104"/>
      <c r="F87" s="90"/>
      <c r="G87" s="91"/>
    </row>
    <row r="88" spans="1:9" s="69" customFormat="1" ht="12.95" customHeight="1">
      <c r="A88" s="21"/>
      <c r="B88" s="25" t="s">
        <v>91</v>
      </c>
      <c r="C88" s="200"/>
      <c r="D88" s="26"/>
      <c r="E88" s="27"/>
      <c r="F88" s="92"/>
      <c r="G88" s="87"/>
    </row>
    <row r="89" spans="1:9" s="69" customFormat="1" ht="12.95" customHeight="1">
      <c r="A89" s="21"/>
      <c r="B89" s="224"/>
      <c r="C89" s="228"/>
      <c r="D89" s="228"/>
      <c r="E89" s="229"/>
      <c r="F89" s="92"/>
      <c r="G89" s="87"/>
      <c r="I89" s="108"/>
    </row>
    <row r="90" spans="1:9" s="69" customFormat="1" ht="12.95" customHeight="1">
      <c r="A90" s="21"/>
      <c r="B90" s="224"/>
      <c r="C90" s="228"/>
      <c r="D90" s="228"/>
      <c r="E90" s="229"/>
      <c r="F90" s="92"/>
      <c r="G90" s="87"/>
      <c r="I90" s="108"/>
    </row>
    <row r="91" spans="1:9" s="69" customFormat="1" ht="12.95" customHeight="1" thickBot="1">
      <c r="A91" s="21"/>
      <c r="B91" s="224"/>
      <c r="C91" s="228"/>
      <c r="D91" s="228"/>
      <c r="E91" s="229"/>
      <c r="F91" s="92"/>
      <c r="G91" s="87"/>
    </row>
    <row r="92" spans="1:9" s="69" customFormat="1" ht="12.95" customHeight="1" thickBot="1">
      <c r="A92" s="93"/>
      <c r="B92" s="94"/>
      <c r="C92" s="196"/>
      <c r="D92" s="109"/>
      <c r="E92" s="66" t="s">
        <v>125</v>
      </c>
      <c r="F92" s="48"/>
      <c r="G92" s="67">
        <f>SUM(F83:F86)</f>
        <v>0</v>
      </c>
    </row>
    <row r="93" spans="1:9" s="80" customFormat="1" ht="29.1" customHeight="1" thickTop="1" thickBot="1">
      <c r="A93" s="60" t="s">
        <v>126</v>
      </c>
      <c r="B93" s="61" t="s">
        <v>127</v>
      </c>
      <c r="C93" s="191"/>
      <c r="D93" s="61" t="s">
        <v>111</v>
      </c>
      <c r="E93" s="62" t="s">
        <v>80</v>
      </c>
      <c r="F93" s="63" t="s">
        <v>112</v>
      </c>
      <c r="G93" s="64" t="s">
        <v>82</v>
      </c>
    </row>
    <row r="94" spans="1:9" s="69" customFormat="1" ht="12.95" customHeight="1" thickTop="1">
      <c r="A94" s="21"/>
      <c r="B94" s="35"/>
      <c r="C94" s="197"/>
      <c r="D94" s="81"/>
      <c r="E94" s="110"/>
      <c r="F94" s="92"/>
      <c r="G94" s="87"/>
    </row>
    <row r="95" spans="1:9" s="69" customFormat="1" ht="12.95" customHeight="1">
      <c r="A95" s="21">
        <v>510</v>
      </c>
      <c r="B95" s="37" t="s">
        <v>128</v>
      </c>
      <c r="C95" s="197"/>
      <c r="D95" s="85"/>
      <c r="E95" s="36"/>
      <c r="F95" s="86">
        <f>D95*E95</f>
        <v>0</v>
      </c>
      <c r="G95" s="87"/>
    </row>
    <row r="96" spans="1:9" s="69" customFormat="1" ht="12.95" customHeight="1">
      <c r="A96" s="21"/>
      <c r="B96" s="218"/>
      <c r="C96" s="197"/>
      <c r="D96" s="85"/>
      <c r="E96" s="36"/>
      <c r="F96" s="86">
        <f t="shared" ref="F96:F121" si="4">D96*E96</f>
        <v>0</v>
      </c>
      <c r="G96" s="87"/>
    </row>
    <row r="97" spans="1:7" s="69" customFormat="1" ht="12.95" customHeight="1" thickBot="1">
      <c r="A97" s="21"/>
      <c r="B97" s="218"/>
      <c r="C97" s="197"/>
      <c r="D97" s="85"/>
      <c r="E97" s="36"/>
      <c r="F97" s="86">
        <f t="shared" si="4"/>
        <v>0</v>
      </c>
      <c r="G97" s="46">
        <f>SUM(F95:F97)</f>
        <v>0</v>
      </c>
    </row>
    <row r="98" spans="1:7" s="69" customFormat="1" ht="12.95" customHeight="1">
      <c r="A98" s="21"/>
      <c r="B98" s="218"/>
      <c r="C98" s="197"/>
      <c r="D98" s="81"/>
      <c r="E98" s="110"/>
      <c r="F98" s="92"/>
      <c r="G98" s="87"/>
    </row>
    <row r="99" spans="1:7" s="69" customFormat="1" ht="12.95" customHeight="1">
      <c r="A99" s="21">
        <v>530</v>
      </c>
      <c r="B99" s="37" t="s">
        <v>129</v>
      </c>
      <c r="C99" s="197"/>
      <c r="D99" s="85"/>
      <c r="E99" s="36"/>
      <c r="F99" s="86">
        <f t="shared" si="4"/>
        <v>0</v>
      </c>
      <c r="G99" s="87"/>
    </row>
    <row r="100" spans="1:7" s="69" customFormat="1" ht="12.95" customHeight="1">
      <c r="A100" s="21"/>
      <c r="B100" s="37"/>
      <c r="C100" s="197"/>
      <c r="D100" s="85"/>
      <c r="E100" s="36"/>
      <c r="F100" s="86">
        <f t="shared" si="4"/>
        <v>0</v>
      </c>
      <c r="G100" s="87"/>
    </row>
    <row r="101" spans="1:7" s="69" customFormat="1" ht="12.95" customHeight="1" thickBot="1">
      <c r="A101" s="21"/>
      <c r="B101" s="37"/>
      <c r="C101" s="197"/>
      <c r="D101" s="85"/>
      <c r="E101" s="36"/>
      <c r="F101" s="86">
        <f t="shared" si="4"/>
        <v>0</v>
      </c>
      <c r="G101" s="46">
        <f>SUM(F99:F101)</f>
        <v>0</v>
      </c>
    </row>
    <row r="102" spans="1:7" s="69" customFormat="1" ht="12.95" customHeight="1">
      <c r="A102" s="21"/>
      <c r="B102" s="37"/>
      <c r="C102" s="197"/>
      <c r="D102" s="81"/>
      <c r="E102" s="110"/>
      <c r="F102" s="92"/>
      <c r="G102" s="87"/>
    </row>
    <row r="103" spans="1:7" s="69" customFormat="1" ht="12.95" customHeight="1">
      <c r="A103" s="21">
        <v>540</v>
      </c>
      <c r="B103" s="37" t="s">
        <v>130</v>
      </c>
      <c r="C103" s="197"/>
      <c r="D103" s="85"/>
      <c r="E103" s="36"/>
      <c r="F103" s="86">
        <f t="shared" si="4"/>
        <v>0</v>
      </c>
      <c r="G103" s="87"/>
    </row>
    <row r="104" spans="1:7" s="69" customFormat="1" ht="12.95" customHeight="1">
      <c r="A104" s="21"/>
      <c r="B104" s="37"/>
      <c r="C104" s="197"/>
      <c r="D104" s="85"/>
      <c r="E104" s="36"/>
      <c r="F104" s="86">
        <f t="shared" si="4"/>
        <v>0</v>
      </c>
      <c r="G104" s="87"/>
    </row>
    <row r="105" spans="1:7" s="69" customFormat="1" ht="12.95" customHeight="1" thickBot="1">
      <c r="A105" s="21"/>
      <c r="B105" s="37"/>
      <c r="C105" s="197"/>
      <c r="D105" s="85"/>
      <c r="E105" s="36"/>
      <c r="F105" s="86">
        <f t="shared" si="4"/>
        <v>0</v>
      </c>
      <c r="G105" s="46">
        <f>SUM(F103:F105)</f>
        <v>0</v>
      </c>
    </row>
    <row r="106" spans="1:7" s="69" customFormat="1" ht="12.95" customHeight="1">
      <c r="A106" s="21"/>
      <c r="B106" s="37"/>
      <c r="C106" s="197"/>
      <c r="D106" s="81"/>
      <c r="E106" s="110"/>
      <c r="F106" s="92"/>
      <c r="G106" s="87"/>
    </row>
    <row r="107" spans="1:7" s="69" customFormat="1" ht="12.95" customHeight="1">
      <c r="A107" s="21">
        <v>550</v>
      </c>
      <c r="B107" s="37" t="s">
        <v>131</v>
      </c>
      <c r="C107" s="197"/>
      <c r="D107" s="85"/>
      <c r="E107" s="36"/>
      <c r="F107" s="86">
        <f t="shared" si="4"/>
        <v>0</v>
      </c>
      <c r="G107" s="87"/>
    </row>
    <row r="108" spans="1:7" s="69" customFormat="1" ht="12.95" customHeight="1">
      <c r="A108" s="21"/>
      <c r="B108" s="37"/>
      <c r="C108" s="197"/>
      <c r="D108" s="85"/>
      <c r="E108" s="36"/>
      <c r="F108" s="86">
        <f t="shared" si="4"/>
        <v>0</v>
      </c>
      <c r="G108" s="87"/>
    </row>
    <row r="109" spans="1:7" s="69" customFormat="1" ht="12.95" customHeight="1" thickBot="1">
      <c r="A109" s="21"/>
      <c r="B109" s="37"/>
      <c r="C109" s="197"/>
      <c r="D109" s="85"/>
      <c r="E109" s="36"/>
      <c r="F109" s="86">
        <f t="shared" si="4"/>
        <v>0</v>
      </c>
      <c r="G109" s="46">
        <f>SUM(F107:F109)</f>
        <v>0</v>
      </c>
    </row>
    <row r="110" spans="1:7" s="69" customFormat="1" ht="12.95" customHeight="1">
      <c r="A110" s="21"/>
      <c r="B110" s="37"/>
      <c r="C110" s="197"/>
      <c r="D110" s="81"/>
      <c r="E110" s="110"/>
      <c r="F110" s="92"/>
      <c r="G110" s="87"/>
    </row>
    <row r="111" spans="1:7" s="69" customFormat="1" ht="12.95" customHeight="1">
      <c r="A111" s="21">
        <v>560</v>
      </c>
      <c r="B111" s="37" t="s">
        <v>132</v>
      </c>
      <c r="C111" s="197"/>
      <c r="D111" s="85"/>
      <c r="E111" s="36"/>
      <c r="F111" s="86">
        <f t="shared" si="4"/>
        <v>0</v>
      </c>
      <c r="G111" s="87"/>
    </row>
    <row r="112" spans="1:7" s="69" customFormat="1" ht="12.95" customHeight="1">
      <c r="A112" s="21"/>
      <c r="B112" s="37"/>
      <c r="C112" s="197"/>
      <c r="D112" s="85"/>
      <c r="E112" s="36"/>
      <c r="F112" s="86">
        <f t="shared" si="4"/>
        <v>0</v>
      </c>
      <c r="G112" s="87"/>
    </row>
    <row r="113" spans="1:7" s="69" customFormat="1" ht="12.95" customHeight="1" thickBot="1">
      <c r="A113" s="21"/>
      <c r="B113" s="37"/>
      <c r="C113" s="197"/>
      <c r="D113" s="85"/>
      <c r="E113" s="36"/>
      <c r="F113" s="86">
        <f t="shared" si="4"/>
        <v>0</v>
      </c>
      <c r="G113" s="46">
        <f>SUM(F111:F113)</f>
        <v>0</v>
      </c>
    </row>
    <row r="114" spans="1:7" s="69" customFormat="1" ht="12.95" customHeight="1">
      <c r="A114" s="21"/>
      <c r="B114" s="37"/>
      <c r="C114" s="197"/>
      <c r="D114" s="81"/>
      <c r="E114" s="110"/>
      <c r="F114" s="92"/>
      <c r="G114" s="87"/>
    </row>
    <row r="115" spans="1:7" s="69" customFormat="1" ht="12.95" customHeight="1">
      <c r="A115" s="21">
        <v>580</v>
      </c>
      <c r="B115" s="37" t="s">
        <v>133</v>
      </c>
      <c r="C115" s="197"/>
      <c r="D115" s="85"/>
      <c r="E115" s="36"/>
      <c r="F115" s="86">
        <f t="shared" si="4"/>
        <v>0</v>
      </c>
      <c r="G115" s="87"/>
    </row>
    <row r="116" spans="1:7" s="69" customFormat="1" ht="12.95" customHeight="1">
      <c r="A116" s="21"/>
      <c r="B116" s="37"/>
      <c r="C116" s="197"/>
      <c r="D116" s="85"/>
      <c r="E116" s="36"/>
      <c r="F116" s="86">
        <f t="shared" si="4"/>
        <v>0</v>
      </c>
      <c r="G116" s="87"/>
    </row>
    <row r="117" spans="1:7" s="69" customFormat="1" ht="12.95" customHeight="1" thickBot="1">
      <c r="A117" s="21"/>
      <c r="B117" s="37"/>
      <c r="C117" s="197"/>
      <c r="D117" s="85"/>
      <c r="E117" s="36"/>
      <c r="F117" s="86">
        <f t="shared" si="4"/>
        <v>0</v>
      </c>
      <c r="G117" s="46">
        <f>SUM(F115:F117)</f>
        <v>0</v>
      </c>
    </row>
    <row r="118" spans="1:7" s="69" customFormat="1" ht="12.95" customHeight="1">
      <c r="A118" s="21"/>
      <c r="B118" s="37"/>
      <c r="C118" s="197"/>
      <c r="D118" s="81"/>
      <c r="E118" s="110"/>
      <c r="F118" s="92"/>
      <c r="G118" s="87"/>
    </row>
    <row r="119" spans="1:7" s="69" customFormat="1" ht="12.95" customHeight="1">
      <c r="A119" s="21" t="s">
        <v>134</v>
      </c>
      <c r="B119" s="37" t="s">
        <v>135</v>
      </c>
      <c r="C119" s="197"/>
      <c r="D119" s="85"/>
      <c r="E119" s="36"/>
      <c r="F119" s="86">
        <f t="shared" si="4"/>
        <v>0</v>
      </c>
      <c r="G119" s="87"/>
    </row>
    <row r="120" spans="1:7" s="69" customFormat="1" ht="12.95" customHeight="1">
      <c r="A120" s="21"/>
      <c r="B120" s="37"/>
      <c r="C120" s="197"/>
      <c r="D120" s="85"/>
      <c r="E120" s="36"/>
      <c r="F120" s="86">
        <f t="shared" si="4"/>
        <v>0</v>
      </c>
      <c r="G120" s="87"/>
    </row>
    <row r="121" spans="1:7" s="69" customFormat="1" ht="12.95" customHeight="1" thickBot="1">
      <c r="A121" s="21"/>
      <c r="B121" s="218"/>
      <c r="C121" s="197"/>
      <c r="D121" s="85"/>
      <c r="E121" s="36"/>
      <c r="F121" s="86">
        <f t="shared" si="4"/>
        <v>0</v>
      </c>
      <c r="G121" s="46">
        <f>SUM(F119:F121)</f>
        <v>0</v>
      </c>
    </row>
    <row r="122" spans="1:7" s="69" customFormat="1" ht="12.95" customHeight="1" thickBot="1">
      <c r="A122" s="21"/>
      <c r="B122" s="218"/>
      <c r="C122" s="197"/>
      <c r="D122" s="81"/>
      <c r="E122" s="110"/>
      <c r="F122" s="90"/>
      <c r="G122" s="46"/>
    </row>
    <row r="123" spans="1:7" s="69" customFormat="1" ht="12.95" customHeight="1">
      <c r="A123" s="21"/>
      <c r="B123" s="32" t="s">
        <v>91</v>
      </c>
      <c r="C123" s="195"/>
      <c r="D123" s="33"/>
      <c r="E123" s="34"/>
      <c r="F123" s="92"/>
      <c r="G123" s="87"/>
    </row>
    <row r="124" spans="1:7" s="69" customFormat="1" ht="12.95" customHeight="1">
      <c r="A124" s="21"/>
      <c r="B124" s="224"/>
      <c r="C124" s="228"/>
      <c r="D124" s="228"/>
      <c r="E124" s="229"/>
      <c r="F124" s="92"/>
      <c r="G124" s="87"/>
    </row>
    <row r="125" spans="1:7" s="69" customFormat="1" ht="12.95" customHeight="1">
      <c r="A125" s="21"/>
      <c r="B125" s="224"/>
      <c r="C125" s="228"/>
      <c r="D125" s="228"/>
      <c r="E125" s="229"/>
      <c r="F125" s="92"/>
      <c r="G125" s="47"/>
    </row>
    <row r="126" spans="1:7" s="69" customFormat="1" ht="12.95" customHeight="1" thickBot="1">
      <c r="A126" s="21"/>
      <c r="B126" s="224"/>
      <c r="C126" s="228"/>
      <c r="D126" s="228"/>
      <c r="E126" s="229"/>
      <c r="F126" s="92"/>
      <c r="G126" s="87"/>
    </row>
    <row r="127" spans="1:7" s="69" customFormat="1" ht="12.95" customHeight="1" thickBot="1">
      <c r="A127" s="93"/>
      <c r="B127" s="94"/>
      <c r="C127" s="196"/>
      <c r="D127" s="95"/>
      <c r="E127" s="68" t="s">
        <v>136</v>
      </c>
      <c r="F127" s="48"/>
      <c r="G127" s="67">
        <f>SUM(G93:G126)</f>
        <v>0</v>
      </c>
    </row>
    <row r="128" spans="1:7" s="80" customFormat="1" ht="29.1" customHeight="1" thickTop="1" thickBot="1">
      <c r="A128" s="60" t="s">
        <v>137</v>
      </c>
      <c r="B128" s="61" t="s">
        <v>138</v>
      </c>
      <c r="C128" s="191"/>
      <c r="D128" s="61" t="s">
        <v>111</v>
      </c>
      <c r="E128" s="62" t="s">
        <v>80</v>
      </c>
      <c r="F128" s="63" t="s">
        <v>112</v>
      </c>
      <c r="G128" s="64" t="s">
        <v>82</v>
      </c>
    </row>
    <row r="129" spans="1:7" s="69" customFormat="1" ht="12.95" customHeight="1" thickTop="1">
      <c r="A129" s="29"/>
      <c r="B129" s="30"/>
      <c r="C129" s="197"/>
      <c r="D129" s="81"/>
      <c r="E129" s="110"/>
      <c r="F129" s="92"/>
      <c r="G129" s="87"/>
    </row>
    <row r="130" spans="1:7" s="69" customFormat="1" ht="12.95" customHeight="1">
      <c r="A130" s="21">
        <v>610</v>
      </c>
      <c r="B130" s="31" t="s">
        <v>139</v>
      </c>
      <c r="C130" s="197"/>
      <c r="D130" s="85"/>
      <c r="E130" s="36"/>
      <c r="F130" s="86">
        <f>D130*E130</f>
        <v>0</v>
      </c>
      <c r="G130" s="87"/>
    </row>
    <row r="131" spans="1:7" s="69" customFormat="1" ht="12.95" customHeight="1">
      <c r="A131" s="21"/>
      <c r="B131" s="31" t="s">
        <v>140</v>
      </c>
      <c r="C131" s="197"/>
      <c r="D131" s="85"/>
      <c r="E131" s="36"/>
      <c r="F131" s="86">
        <f t="shared" ref="F131:F177" si="5">D131*E131</f>
        <v>0</v>
      </c>
      <c r="G131" s="87"/>
    </row>
    <row r="132" spans="1:7" s="69" customFormat="1" ht="12.95" customHeight="1">
      <c r="A132" s="21"/>
      <c r="B132" s="20"/>
      <c r="C132" s="197"/>
      <c r="D132" s="85"/>
      <c r="E132" s="36"/>
      <c r="F132" s="86">
        <f t="shared" si="5"/>
        <v>0</v>
      </c>
      <c r="G132" s="87"/>
    </row>
    <row r="133" spans="1:7" s="69" customFormat="1" ht="12.95" customHeight="1" thickBot="1">
      <c r="A133" s="21"/>
      <c r="B133" s="20"/>
      <c r="C133" s="197"/>
      <c r="D133" s="85"/>
      <c r="E133" s="36"/>
      <c r="F133" s="86">
        <f t="shared" si="5"/>
        <v>0</v>
      </c>
      <c r="G133" s="46">
        <f>SUM(F130:F133)</f>
        <v>0</v>
      </c>
    </row>
    <row r="134" spans="1:7" s="69" customFormat="1" ht="12.95" customHeight="1">
      <c r="A134" s="21"/>
      <c r="B134" s="20"/>
      <c r="C134" s="197"/>
      <c r="D134" s="81"/>
      <c r="E134" s="110"/>
      <c r="F134" s="92"/>
      <c r="G134" s="87"/>
    </row>
    <row r="135" spans="1:7" s="69" customFormat="1" ht="12.95" customHeight="1">
      <c r="A135" s="21">
        <v>612</v>
      </c>
      <c r="B135" s="31" t="s">
        <v>141</v>
      </c>
      <c r="C135" s="197"/>
      <c r="D135" s="85"/>
      <c r="E135" s="36"/>
      <c r="F135" s="86">
        <f t="shared" si="5"/>
        <v>0</v>
      </c>
      <c r="G135" s="87"/>
    </row>
    <row r="136" spans="1:7" s="69" customFormat="1" ht="12.95" customHeight="1">
      <c r="A136" s="21"/>
      <c r="B136" s="31" t="s">
        <v>142</v>
      </c>
      <c r="C136" s="197"/>
      <c r="D136" s="85"/>
      <c r="E136" s="36"/>
      <c r="F136" s="86">
        <f t="shared" si="5"/>
        <v>0</v>
      </c>
      <c r="G136" s="87"/>
    </row>
    <row r="137" spans="1:7" s="69" customFormat="1" ht="12.95" customHeight="1">
      <c r="A137" s="21"/>
      <c r="B137" s="20"/>
      <c r="C137" s="197"/>
      <c r="D137" s="85"/>
      <c r="E137" s="36"/>
      <c r="F137" s="86">
        <f t="shared" si="5"/>
        <v>0</v>
      </c>
      <c r="G137" s="87"/>
    </row>
    <row r="138" spans="1:7" s="69" customFormat="1" ht="12.95" customHeight="1" thickBot="1">
      <c r="A138" s="21"/>
      <c r="B138" s="20"/>
      <c r="C138" s="197"/>
      <c r="D138" s="85"/>
      <c r="E138" s="36"/>
      <c r="F138" s="86">
        <f t="shared" si="5"/>
        <v>0</v>
      </c>
      <c r="G138" s="46">
        <f>SUM(F135:F138)</f>
        <v>0</v>
      </c>
    </row>
    <row r="139" spans="1:7" s="69" customFormat="1" ht="12.95" customHeight="1">
      <c r="A139" s="21"/>
      <c r="B139" s="20"/>
      <c r="C139" s="197"/>
      <c r="D139" s="81"/>
      <c r="E139" s="110"/>
      <c r="F139" s="92"/>
      <c r="G139" s="87"/>
    </row>
    <row r="140" spans="1:7" s="69" customFormat="1" ht="12.95" customHeight="1">
      <c r="A140" s="21">
        <v>650</v>
      </c>
      <c r="B140" s="31" t="s">
        <v>143</v>
      </c>
      <c r="C140" s="197"/>
      <c r="D140" s="85"/>
      <c r="E140" s="36"/>
      <c r="F140" s="86">
        <f t="shared" si="5"/>
        <v>0</v>
      </c>
      <c r="G140" s="87"/>
    </row>
    <row r="141" spans="1:7" s="69" customFormat="1" ht="12.95" customHeight="1">
      <c r="A141" s="21"/>
      <c r="B141" s="31" t="s">
        <v>144</v>
      </c>
      <c r="C141" s="197"/>
      <c r="D141" s="85"/>
      <c r="E141" s="36"/>
      <c r="F141" s="86">
        <f t="shared" si="5"/>
        <v>0</v>
      </c>
      <c r="G141" s="87"/>
    </row>
    <row r="142" spans="1:7" s="69" customFormat="1" ht="12.95" customHeight="1">
      <c r="A142" s="21"/>
      <c r="B142" s="20"/>
      <c r="C142" s="197"/>
      <c r="D142" s="85"/>
      <c r="E142" s="36"/>
      <c r="F142" s="86">
        <f t="shared" si="5"/>
        <v>0</v>
      </c>
      <c r="G142" s="87"/>
    </row>
    <row r="143" spans="1:7" s="69" customFormat="1" ht="12.95" customHeight="1" thickBot="1">
      <c r="A143" s="21"/>
      <c r="B143" s="20"/>
      <c r="C143" s="197"/>
      <c r="D143" s="85"/>
      <c r="E143" s="36"/>
      <c r="F143" s="86">
        <f t="shared" si="5"/>
        <v>0</v>
      </c>
      <c r="G143" s="46">
        <f>SUM(F140:F143)</f>
        <v>0</v>
      </c>
    </row>
    <row r="144" spans="1:7" s="69" customFormat="1" ht="12.95" customHeight="1">
      <c r="A144" s="21"/>
      <c r="B144" s="20"/>
      <c r="C144" s="197"/>
      <c r="D144" s="81"/>
      <c r="E144" s="110"/>
      <c r="F144" s="92"/>
      <c r="G144" s="87"/>
    </row>
    <row r="145" spans="1:7" s="69" customFormat="1" ht="12.95" customHeight="1">
      <c r="A145" s="21">
        <v>654</v>
      </c>
      <c r="B145" s="31" t="s">
        <v>143</v>
      </c>
      <c r="C145" s="197"/>
      <c r="D145" s="85"/>
      <c r="E145" s="36"/>
      <c r="F145" s="86">
        <f t="shared" si="5"/>
        <v>0</v>
      </c>
      <c r="G145" s="87"/>
    </row>
    <row r="146" spans="1:7" s="69" customFormat="1" ht="12.95" customHeight="1">
      <c r="A146" s="21"/>
      <c r="B146" s="31" t="s">
        <v>145</v>
      </c>
      <c r="C146" s="197"/>
      <c r="D146" s="85"/>
      <c r="E146" s="36"/>
      <c r="F146" s="86">
        <f t="shared" si="5"/>
        <v>0</v>
      </c>
      <c r="G146" s="87"/>
    </row>
    <row r="147" spans="1:7" s="69" customFormat="1" ht="12.95" customHeight="1">
      <c r="A147" s="21"/>
      <c r="B147" s="20"/>
      <c r="C147" s="197"/>
      <c r="D147" s="85"/>
      <c r="E147" s="36"/>
      <c r="F147" s="86">
        <f t="shared" si="5"/>
        <v>0</v>
      </c>
      <c r="G147" s="87"/>
    </row>
    <row r="148" spans="1:7" s="69" customFormat="1" ht="12.95" customHeight="1" thickBot="1">
      <c r="A148" s="21"/>
      <c r="B148" s="20"/>
      <c r="C148" s="197"/>
      <c r="D148" s="85"/>
      <c r="E148" s="36"/>
      <c r="F148" s="86">
        <f t="shared" si="5"/>
        <v>0</v>
      </c>
      <c r="G148" s="46">
        <f>SUM(F145:F148)</f>
        <v>0</v>
      </c>
    </row>
    <row r="149" spans="1:7" s="69" customFormat="1" ht="12.95" customHeight="1">
      <c r="A149" s="21"/>
      <c r="B149" s="20"/>
      <c r="C149" s="197"/>
      <c r="D149" s="81"/>
      <c r="E149" s="110"/>
      <c r="F149" s="92"/>
      <c r="G149" s="87"/>
    </row>
    <row r="150" spans="1:7" s="69" customFormat="1" ht="12.95" customHeight="1">
      <c r="A150" s="21">
        <v>652</v>
      </c>
      <c r="B150" s="31" t="s">
        <v>146</v>
      </c>
      <c r="C150" s="197"/>
      <c r="D150" s="85"/>
      <c r="E150" s="36"/>
      <c r="F150" s="86">
        <f t="shared" si="5"/>
        <v>0</v>
      </c>
      <c r="G150" s="87"/>
    </row>
    <row r="151" spans="1:7" s="69" customFormat="1" ht="12.95" customHeight="1">
      <c r="A151" s="21"/>
      <c r="B151" s="20" t="s">
        <v>142</v>
      </c>
      <c r="C151" s="197"/>
      <c r="D151" s="85"/>
      <c r="E151" s="36"/>
      <c r="F151" s="86">
        <f t="shared" si="5"/>
        <v>0</v>
      </c>
      <c r="G151" s="87"/>
    </row>
    <row r="152" spans="1:7" s="69" customFormat="1" ht="12.95" customHeight="1">
      <c r="A152" s="21"/>
      <c r="B152" s="20"/>
      <c r="C152" s="197"/>
      <c r="D152" s="85"/>
      <c r="E152" s="36"/>
      <c r="F152" s="86">
        <f t="shared" si="5"/>
        <v>0</v>
      </c>
      <c r="G152" s="87"/>
    </row>
    <row r="153" spans="1:7" s="69" customFormat="1" ht="12.95" customHeight="1" thickBot="1">
      <c r="A153" s="21"/>
      <c r="B153" s="20"/>
      <c r="C153" s="197"/>
      <c r="D153" s="85"/>
      <c r="E153" s="36"/>
      <c r="F153" s="86">
        <f t="shared" si="5"/>
        <v>0</v>
      </c>
      <c r="G153" s="46">
        <f>SUM(F150:F153)</f>
        <v>0</v>
      </c>
    </row>
    <row r="154" spans="1:7" s="69" customFormat="1" ht="12.95" customHeight="1">
      <c r="A154" s="21"/>
      <c r="B154" s="20"/>
      <c r="C154" s="197"/>
      <c r="D154" s="81"/>
      <c r="E154" s="110"/>
      <c r="F154" s="92"/>
      <c r="G154" s="87"/>
    </row>
    <row r="155" spans="1:7" s="69" customFormat="1" ht="12.95" customHeight="1">
      <c r="A155" s="21">
        <v>620</v>
      </c>
      <c r="B155" s="20" t="s">
        <v>147</v>
      </c>
      <c r="C155" s="197"/>
      <c r="D155" s="85"/>
      <c r="E155" s="36"/>
      <c r="F155" s="86">
        <f t="shared" si="5"/>
        <v>0</v>
      </c>
      <c r="G155" s="87"/>
    </row>
    <row r="156" spans="1:7" s="69" customFormat="1" ht="12.95" customHeight="1">
      <c r="A156" s="21"/>
      <c r="B156" s="20"/>
      <c r="C156" s="197"/>
      <c r="D156" s="85"/>
      <c r="E156" s="36"/>
      <c r="F156" s="86">
        <f t="shared" si="5"/>
        <v>0</v>
      </c>
      <c r="G156" s="87"/>
    </row>
    <row r="157" spans="1:7" s="69" customFormat="1" ht="12.95" customHeight="1" thickBot="1">
      <c r="A157" s="21"/>
      <c r="B157" s="20"/>
      <c r="C157" s="197"/>
      <c r="D157" s="85"/>
      <c r="E157" s="36"/>
      <c r="F157" s="86">
        <f t="shared" si="5"/>
        <v>0</v>
      </c>
      <c r="G157" s="46">
        <f>SUM(F155:F157)</f>
        <v>0</v>
      </c>
    </row>
    <row r="158" spans="1:7" s="69" customFormat="1" ht="12.95" customHeight="1">
      <c r="A158" s="21"/>
      <c r="B158" s="20"/>
      <c r="C158" s="197"/>
      <c r="D158" s="81"/>
      <c r="E158" s="110"/>
      <c r="F158" s="92"/>
      <c r="G158" s="87"/>
    </row>
    <row r="159" spans="1:7" s="69" customFormat="1" ht="12.95" customHeight="1">
      <c r="A159" s="21">
        <v>640</v>
      </c>
      <c r="B159" s="20" t="s">
        <v>148</v>
      </c>
      <c r="C159" s="197"/>
      <c r="D159" s="85"/>
      <c r="E159" s="36"/>
      <c r="F159" s="86">
        <f t="shared" si="5"/>
        <v>0</v>
      </c>
      <c r="G159" s="87"/>
    </row>
    <row r="160" spans="1:7" s="69" customFormat="1" ht="12.95" customHeight="1">
      <c r="A160" s="21"/>
      <c r="B160" s="20"/>
      <c r="C160" s="197"/>
      <c r="D160" s="85"/>
      <c r="E160" s="36"/>
      <c r="F160" s="86">
        <f t="shared" si="5"/>
        <v>0</v>
      </c>
      <c r="G160" s="87"/>
    </row>
    <row r="161" spans="1:7" s="69" customFormat="1" ht="12.95" customHeight="1">
      <c r="A161" s="21"/>
      <c r="B161" s="20"/>
      <c r="C161" s="197"/>
      <c r="D161" s="85"/>
      <c r="E161" s="36"/>
      <c r="F161" s="86">
        <f t="shared" si="5"/>
        <v>0</v>
      </c>
      <c r="G161" s="87"/>
    </row>
    <row r="162" spans="1:7" s="69" customFormat="1" ht="12.95" customHeight="1" thickBot="1">
      <c r="A162" s="21"/>
      <c r="B162" s="20"/>
      <c r="C162" s="197"/>
      <c r="D162" s="85"/>
      <c r="E162" s="36"/>
      <c r="F162" s="86">
        <f t="shared" si="5"/>
        <v>0</v>
      </c>
      <c r="G162" s="46">
        <f>SUM(F159:F162)</f>
        <v>0</v>
      </c>
    </row>
    <row r="163" spans="1:7" s="69" customFormat="1" ht="12.95" customHeight="1">
      <c r="A163" s="21"/>
      <c r="B163" s="20"/>
      <c r="C163" s="197"/>
      <c r="D163" s="81"/>
      <c r="E163" s="110"/>
      <c r="F163" s="92"/>
      <c r="G163" s="87"/>
    </row>
    <row r="164" spans="1:7" s="69" customFormat="1" ht="12.95" customHeight="1">
      <c r="A164" s="21">
        <v>641</v>
      </c>
      <c r="B164" s="20" t="s">
        <v>149</v>
      </c>
      <c r="C164" s="197"/>
      <c r="D164" s="85"/>
      <c r="E164" s="36"/>
      <c r="F164" s="86">
        <f t="shared" si="5"/>
        <v>0</v>
      </c>
      <c r="G164" s="87"/>
    </row>
    <row r="165" spans="1:7" s="69" customFormat="1" ht="12.95" customHeight="1">
      <c r="A165" s="21"/>
      <c r="B165" s="20"/>
      <c r="C165" s="197"/>
      <c r="D165" s="85"/>
      <c r="E165" s="36"/>
      <c r="F165" s="86">
        <f t="shared" si="5"/>
        <v>0</v>
      </c>
      <c r="G165" s="87"/>
    </row>
    <row r="166" spans="1:7" s="69" customFormat="1" ht="12.95" customHeight="1">
      <c r="A166" s="21"/>
      <c r="B166" s="20"/>
      <c r="C166" s="197"/>
      <c r="D166" s="85"/>
      <c r="E166" s="36"/>
      <c r="F166" s="86">
        <f t="shared" si="5"/>
        <v>0</v>
      </c>
      <c r="G166" s="87"/>
    </row>
    <row r="167" spans="1:7" s="69" customFormat="1" ht="12.95" customHeight="1" thickBot="1">
      <c r="A167" s="21"/>
      <c r="B167" s="20"/>
      <c r="C167" s="197"/>
      <c r="D167" s="85"/>
      <c r="E167" s="36"/>
      <c r="F167" s="86">
        <f t="shared" si="5"/>
        <v>0</v>
      </c>
      <c r="G167" s="46">
        <f>SUM(F164:F167)</f>
        <v>0</v>
      </c>
    </row>
    <row r="168" spans="1:7" s="69" customFormat="1" ht="12.95" customHeight="1">
      <c r="A168" s="21"/>
      <c r="B168" s="20"/>
      <c r="C168" s="197"/>
      <c r="D168" s="81"/>
      <c r="E168" s="110"/>
      <c r="F168" s="92"/>
      <c r="G168" s="87"/>
    </row>
    <row r="169" spans="1:7" s="69" customFormat="1" ht="12.95" customHeight="1">
      <c r="A169" s="21">
        <v>651</v>
      </c>
      <c r="B169" s="20" t="s">
        <v>150</v>
      </c>
      <c r="C169" s="197"/>
      <c r="D169" s="85"/>
      <c r="E169" s="36"/>
      <c r="F169" s="86">
        <f t="shared" si="5"/>
        <v>0</v>
      </c>
      <c r="G169" s="87"/>
    </row>
    <row r="170" spans="1:7" s="69" customFormat="1" ht="12.95" customHeight="1">
      <c r="A170" s="21"/>
      <c r="B170" s="20"/>
      <c r="C170" s="197"/>
      <c r="D170" s="85"/>
      <c r="E170" s="36"/>
      <c r="F170" s="86">
        <f t="shared" si="5"/>
        <v>0</v>
      </c>
      <c r="G170" s="87"/>
    </row>
    <row r="171" spans="1:7" s="69" customFormat="1" ht="12.95" customHeight="1">
      <c r="A171" s="21"/>
      <c r="B171" s="20"/>
      <c r="C171" s="197"/>
      <c r="D171" s="85"/>
      <c r="E171" s="36"/>
      <c r="F171" s="86">
        <f t="shared" si="5"/>
        <v>0</v>
      </c>
      <c r="G171" s="87"/>
    </row>
    <row r="172" spans="1:7" s="69" customFormat="1" ht="12.95" customHeight="1" thickBot="1">
      <c r="A172" s="21"/>
      <c r="B172" s="20"/>
      <c r="C172" s="197"/>
      <c r="D172" s="85"/>
      <c r="E172" s="36"/>
      <c r="F172" s="86">
        <f t="shared" si="5"/>
        <v>0</v>
      </c>
      <c r="G172" s="46">
        <f>SUM(F169:F172)</f>
        <v>0</v>
      </c>
    </row>
    <row r="173" spans="1:7" s="69" customFormat="1" ht="12.95" customHeight="1">
      <c r="A173" s="21"/>
      <c r="B173" s="20"/>
      <c r="C173" s="197"/>
      <c r="D173" s="81"/>
      <c r="E173" s="110"/>
      <c r="F173" s="92"/>
      <c r="G173" s="87"/>
    </row>
    <row r="174" spans="1:7" s="69" customFormat="1" ht="12.95" customHeight="1">
      <c r="A174" s="21">
        <v>653</v>
      </c>
      <c r="B174" s="20" t="s">
        <v>151</v>
      </c>
      <c r="C174" s="197"/>
      <c r="D174" s="85"/>
      <c r="E174" s="36"/>
      <c r="F174" s="86">
        <f t="shared" si="5"/>
        <v>0</v>
      </c>
      <c r="G174" s="87"/>
    </row>
    <row r="175" spans="1:7" s="69" customFormat="1" ht="12.95" customHeight="1">
      <c r="A175" s="21"/>
      <c r="B175" s="20"/>
      <c r="C175" s="197"/>
      <c r="D175" s="85"/>
      <c r="E175" s="36"/>
      <c r="F175" s="86">
        <f t="shared" si="5"/>
        <v>0</v>
      </c>
      <c r="G175" s="87"/>
    </row>
    <row r="176" spans="1:7" s="69" customFormat="1" ht="12.95" customHeight="1">
      <c r="A176" s="21"/>
      <c r="B176" s="20"/>
      <c r="C176" s="197"/>
      <c r="D176" s="85"/>
      <c r="E176" s="36"/>
      <c r="F176" s="86">
        <f t="shared" si="5"/>
        <v>0</v>
      </c>
      <c r="G176" s="87"/>
    </row>
    <row r="177" spans="1:7" s="69" customFormat="1" ht="12.95" customHeight="1" thickBot="1">
      <c r="A177" s="21"/>
      <c r="B177" s="20"/>
      <c r="C177" s="197"/>
      <c r="D177" s="85"/>
      <c r="E177" s="36"/>
      <c r="F177" s="86">
        <f t="shared" si="5"/>
        <v>0</v>
      </c>
      <c r="G177" s="46">
        <f>SUM(F174:F177)</f>
        <v>0</v>
      </c>
    </row>
    <row r="178" spans="1:7" s="69" customFormat="1" ht="12.95" customHeight="1" thickBot="1">
      <c r="A178" s="21"/>
      <c r="B178" s="45"/>
      <c r="C178" s="194"/>
      <c r="D178" s="88"/>
      <c r="E178" s="89"/>
      <c r="F178" s="90"/>
      <c r="G178" s="91"/>
    </row>
    <row r="179" spans="1:7" s="69" customFormat="1" ht="12.95" customHeight="1">
      <c r="A179" s="21"/>
      <c r="B179" s="32" t="s">
        <v>91</v>
      </c>
      <c r="C179" s="195"/>
      <c r="D179" s="33"/>
      <c r="E179" s="34"/>
      <c r="F179" s="92"/>
      <c r="G179" s="87"/>
    </row>
    <row r="180" spans="1:7" s="69" customFormat="1" ht="12.95" customHeight="1">
      <c r="A180" s="21"/>
      <c r="B180" s="224"/>
      <c r="C180" s="228"/>
      <c r="D180" s="228"/>
      <c r="E180" s="229"/>
      <c r="F180" s="92"/>
      <c r="G180" s="87"/>
    </row>
    <row r="181" spans="1:7" s="69" customFormat="1" ht="12.95" customHeight="1">
      <c r="A181" s="21"/>
      <c r="B181" s="224"/>
      <c r="C181" s="228"/>
      <c r="D181" s="228"/>
      <c r="E181" s="229"/>
      <c r="F181" s="92"/>
      <c r="G181" s="87"/>
    </row>
    <row r="182" spans="1:7" s="69" customFormat="1" ht="12.95" customHeight="1">
      <c r="A182" s="21"/>
      <c r="B182" s="224"/>
      <c r="C182" s="228"/>
      <c r="D182" s="228"/>
      <c r="E182" s="229"/>
      <c r="F182" s="92"/>
      <c r="G182" s="87"/>
    </row>
    <row r="183" spans="1:7" s="69" customFormat="1" ht="12.95" customHeight="1" thickBot="1">
      <c r="A183" s="21"/>
      <c r="B183" s="224"/>
      <c r="C183" s="228"/>
      <c r="D183" s="228"/>
      <c r="E183" s="229"/>
      <c r="F183" s="92"/>
      <c r="G183" s="87"/>
    </row>
    <row r="184" spans="1:7" s="69" customFormat="1" ht="12.95" customHeight="1" thickBot="1">
      <c r="A184" s="93"/>
      <c r="B184" s="111"/>
      <c r="C184" s="203"/>
      <c r="D184" s="112"/>
      <c r="E184" s="70" t="s">
        <v>152</v>
      </c>
      <c r="F184" s="48"/>
      <c r="G184" s="48">
        <f>SUM(G130:G183)</f>
        <v>0</v>
      </c>
    </row>
    <row r="185" spans="1:7" s="80" customFormat="1" ht="29.1" customHeight="1" thickTop="1" thickBot="1">
      <c r="A185" s="60" t="s">
        <v>153</v>
      </c>
      <c r="B185" s="61" t="s">
        <v>154</v>
      </c>
      <c r="C185" s="191"/>
      <c r="D185" s="61" t="s">
        <v>111</v>
      </c>
      <c r="E185" s="62" t="s">
        <v>80</v>
      </c>
      <c r="F185" s="63" t="s">
        <v>112</v>
      </c>
      <c r="G185" s="64" t="s">
        <v>82</v>
      </c>
    </row>
    <row r="186" spans="1:7" s="69" customFormat="1" ht="12.95" customHeight="1" thickTop="1">
      <c r="A186" s="21"/>
      <c r="B186" s="216"/>
      <c r="C186" s="197"/>
      <c r="D186" s="96"/>
      <c r="E186" s="104"/>
      <c r="F186" s="92"/>
      <c r="G186" s="87"/>
    </row>
    <row r="187" spans="1:7" s="69" customFormat="1" ht="12.95" customHeight="1">
      <c r="A187" s="21">
        <v>810</v>
      </c>
      <c r="B187" s="20" t="s">
        <v>155</v>
      </c>
      <c r="C187" s="197"/>
      <c r="D187" s="105"/>
      <c r="E187" s="106"/>
      <c r="F187" s="86">
        <f>D187*E187</f>
        <v>0</v>
      </c>
      <c r="G187" s="87"/>
    </row>
    <row r="188" spans="1:7" s="69" customFormat="1" ht="12.95" customHeight="1">
      <c r="A188" s="21"/>
      <c r="B188" s="20"/>
      <c r="C188" s="197"/>
      <c r="D188" s="105"/>
      <c r="E188" s="106"/>
      <c r="F188" s="86">
        <f t="shared" ref="F188:F195" si="6">D188*E188</f>
        <v>0</v>
      </c>
      <c r="G188" s="87"/>
    </row>
    <row r="189" spans="1:7" s="69" customFormat="1" ht="12.95" customHeight="1">
      <c r="A189" s="21"/>
      <c r="B189" s="20"/>
      <c r="C189" s="197"/>
      <c r="D189" s="105"/>
      <c r="E189" s="106"/>
      <c r="F189" s="86">
        <f t="shared" si="6"/>
        <v>0</v>
      </c>
      <c r="G189" s="87"/>
    </row>
    <row r="190" spans="1:7" s="69" customFormat="1" ht="12.95" customHeight="1" thickBot="1">
      <c r="A190" s="21"/>
      <c r="B190" s="20"/>
      <c r="C190" s="197"/>
      <c r="D190" s="105"/>
      <c r="E190" s="106"/>
      <c r="F190" s="86">
        <f t="shared" si="6"/>
        <v>0</v>
      </c>
      <c r="G190" s="46">
        <f>SUM(F187:F190)</f>
        <v>0</v>
      </c>
    </row>
    <row r="191" spans="1:7" s="69" customFormat="1" ht="12.95" customHeight="1">
      <c r="A191" s="21"/>
      <c r="B191" s="20"/>
      <c r="C191" s="197"/>
      <c r="D191" s="96"/>
      <c r="E191" s="104"/>
      <c r="F191" s="92"/>
      <c r="G191" s="87"/>
    </row>
    <row r="192" spans="1:7" s="69" customFormat="1" ht="12.95" customHeight="1">
      <c r="A192" s="21">
        <v>890</v>
      </c>
      <c r="B192" s="20" t="s">
        <v>156</v>
      </c>
      <c r="C192" s="197"/>
      <c r="D192" s="105"/>
      <c r="E192" s="106"/>
      <c r="F192" s="86">
        <f t="shared" si="6"/>
        <v>0</v>
      </c>
      <c r="G192" s="87"/>
    </row>
    <row r="193" spans="1:7" s="69" customFormat="1" ht="12.95" customHeight="1">
      <c r="A193" s="21"/>
      <c r="B193" s="20"/>
      <c r="C193" s="197"/>
      <c r="D193" s="105"/>
      <c r="E193" s="106"/>
      <c r="F193" s="86">
        <f t="shared" si="6"/>
        <v>0</v>
      </c>
      <c r="G193" s="87"/>
    </row>
    <row r="194" spans="1:7" s="69" customFormat="1" ht="12.95" customHeight="1">
      <c r="A194" s="21"/>
      <c r="B194" s="20"/>
      <c r="C194" s="197"/>
      <c r="D194" s="105"/>
      <c r="E194" s="106"/>
      <c r="F194" s="86">
        <f t="shared" si="6"/>
        <v>0</v>
      </c>
      <c r="G194" s="87"/>
    </row>
    <row r="195" spans="1:7" s="69" customFormat="1" ht="12.95" customHeight="1" thickBot="1">
      <c r="A195" s="21"/>
      <c r="B195" s="20"/>
      <c r="C195" s="197"/>
      <c r="D195" s="105"/>
      <c r="E195" s="106"/>
      <c r="F195" s="86">
        <f t="shared" si="6"/>
        <v>0</v>
      </c>
      <c r="G195" s="46">
        <f>SUM(F192:F195)</f>
        <v>0</v>
      </c>
    </row>
    <row r="196" spans="1:7" s="69" customFormat="1" ht="12.95" customHeight="1" thickBot="1">
      <c r="A196" s="21"/>
      <c r="B196" s="45"/>
      <c r="C196" s="194"/>
      <c r="D196" s="88"/>
      <c r="E196" s="89"/>
      <c r="F196" s="90"/>
      <c r="G196" s="91"/>
    </row>
    <row r="197" spans="1:7" s="69" customFormat="1" ht="12.95" customHeight="1">
      <c r="A197" s="21"/>
      <c r="B197" s="28" t="s">
        <v>91</v>
      </c>
      <c r="C197" s="204"/>
      <c r="D197" s="113"/>
      <c r="E197" s="114"/>
      <c r="F197" s="92"/>
      <c r="G197" s="87"/>
    </row>
    <row r="198" spans="1:7" s="69" customFormat="1" ht="12.95" customHeight="1">
      <c r="A198" s="21"/>
      <c r="B198" s="224"/>
      <c r="C198" s="228"/>
      <c r="D198" s="228"/>
      <c r="E198" s="229"/>
      <c r="F198" s="92"/>
      <c r="G198" s="87"/>
    </row>
    <row r="199" spans="1:7" s="69" customFormat="1" ht="12.95" customHeight="1">
      <c r="A199" s="21"/>
      <c r="B199" s="224"/>
      <c r="C199" s="228"/>
      <c r="D199" s="228"/>
      <c r="E199" s="229"/>
      <c r="F199" s="92"/>
      <c r="G199" s="87"/>
    </row>
    <row r="200" spans="1:7" s="69" customFormat="1" ht="12.95" customHeight="1" thickBot="1">
      <c r="A200" s="21"/>
      <c r="B200" s="224"/>
      <c r="C200" s="228"/>
      <c r="D200" s="228"/>
      <c r="E200" s="229"/>
      <c r="F200" s="92"/>
      <c r="G200" s="87"/>
    </row>
    <row r="201" spans="1:7" s="69" customFormat="1" ht="12.95" customHeight="1" thickBot="1">
      <c r="A201" s="65"/>
      <c r="B201" s="115"/>
      <c r="C201" s="205"/>
      <c r="D201" s="116"/>
      <c r="E201" s="71" t="s">
        <v>157</v>
      </c>
      <c r="F201" s="48"/>
      <c r="G201" s="48">
        <f>SUM(G187:G196)</f>
        <v>0</v>
      </c>
    </row>
    <row r="202" spans="1:7" s="69" customFormat="1" ht="12.95" customHeight="1" thickBot="1">
      <c r="A202" s="117" t="s">
        <v>158</v>
      </c>
      <c r="B202" s="118"/>
      <c r="C202" s="206"/>
      <c r="D202" s="118"/>
      <c r="E202" s="119"/>
      <c r="F202" s="72">
        <f>F26+F48+F80+F92+F127+F184+F201</f>
        <v>0</v>
      </c>
      <c r="G202" s="72">
        <f>G26+G48+G80+G92+G127+G184+G201</f>
        <v>0</v>
      </c>
    </row>
    <row r="203" spans="1:7" s="69" customFormat="1" ht="12.95" customHeight="1" thickBot="1">
      <c r="A203" s="120" t="s">
        <v>159</v>
      </c>
      <c r="B203" s="121"/>
      <c r="C203" s="213"/>
      <c r="D203" s="122"/>
      <c r="E203" s="123"/>
      <c r="F203" s="73"/>
      <c r="G203" s="74">
        <f>IF(C203=0,0,(G202*C203))</f>
        <v>0</v>
      </c>
    </row>
    <row r="204" spans="1:7" s="80" customFormat="1" ht="29.1" customHeight="1" thickTop="1" thickBot="1">
      <c r="A204" s="60" t="s">
        <v>160</v>
      </c>
      <c r="B204" s="61" t="s">
        <v>161</v>
      </c>
      <c r="C204" s="191"/>
      <c r="D204" s="61" t="s">
        <v>111</v>
      </c>
      <c r="E204" s="62" t="s">
        <v>80</v>
      </c>
      <c r="F204" s="63" t="s">
        <v>112</v>
      </c>
      <c r="G204" s="64" t="s">
        <v>82</v>
      </c>
    </row>
    <row r="205" spans="1:7" s="69" customFormat="1" ht="12.95" customHeight="1" thickTop="1">
      <c r="A205" s="21"/>
      <c r="B205" s="216"/>
      <c r="C205" s="202"/>
      <c r="D205" s="96"/>
      <c r="E205" s="104"/>
      <c r="F205" s="92"/>
      <c r="G205" s="87"/>
    </row>
    <row r="206" spans="1:7" s="69" customFormat="1" ht="12.95" customHeight="1">
      <c r="A206" s="21">
        <v>730</v>
      </c>
      <c r="B206" s="20" t="s">
        <v>162</v>
      </c>
      <c r="C206" s="202"/>
      <c r="D206" s="105"/>
      <c r="E206" s="106"/>
      <c r="F206" s="86">
        <f>D206*E206</f>
        <v>0</v>
      </c>
      <c r="G206" s="87"/>
    </row>
    <row r="207" spans="1:7" s="69" customFormat="1" ht="12.95" customHeight="1">
      <c r="A207" s="21"/>
      <c r="B207" s="20"/>
      <c r="C207" s="202"/>
      <c r="D207" s="105"/>
      <c r="E207" s="106"/>
      <c r="F207" s="86">
        <f t="shared" ref="F207:F212" si="7">D207*E207</f>
        <v>0</v>
      </c>
      <c r="G207" s="87"/>
    </row>
    <row r="208" spans="1:7" s="69" customFormat="1" ht="12.95" customHeight="1" thickBot="1">
      <c r="A208" s="21"/>
      <c r="B208" s="20"/>
      <c r="C208" s="202"/>
      <c r="D208" s="105"/>
      <c r="E208" s="106"/>
      <c r="F208" s="86">
        <f t="shared" si="7"/>
        <v>0</v>
      </c>
      <c r="G208" s="91">
        <f>SUM(F206:F208)</f>
        <v>0</v>
      </c>
    </row>
    <row r="209" spans="1:7" s="69" customFormat="1" ht="12.95" customHeight="1">
      <c r="A209" s="21"/>
      <c r="B209" s="20"/>
      <c r="C209" s="202"/>
      <c r="D209" s="96"/>
      <c r="E209" s="104"/>
      <c r="F209" s="92"/>
      <c r="G209" s="87"/>
    </row>
    <row r="210" spans="1:7" s="69" customFormat="1" ht="12.95" customHeight="1">
      <c r="A210" s="21" t="s">
        <v>163</v>
      </c>
      <c r="B210" s="22" t="s">
        <v>164</v>
      </c>
      <c r="C210" s="197"/>
      <c r="D210" s="105"/>
      <c r="E210" s="124"/>
      <c r="F210" s="86">
        <f t="shared" si="7"/>
        <v>0</v>
      </c>
      <c r="G210" s="87"/>
    </row>
    <row r="211" spans="1:7" s="69" customFormat="1" ht="12.95" customHeight="1">
      <c r="A211" s="21"/>
      <c r="B211" s="217"/>
      <c r="C211" s="197"/>
      <c r="D211" s="105"/>
      <c r="E211" s="106"/>
      <c r="F211" s="86">
        <f t="shared" si="7"/>
        <v>0</v>
      </c>
      <c r="G211" s="87"/>
    </row>
    <row r="212" spans="1:7" s="69" customFormat="1" ht="12.95" customHeight="1" thickBot="1">
      <c r="A212" s="21"/>
      <c r="B212" s="217"/>
      <c r="C212" s="197"/>
      <c r="D212" s="105"/>
      <c r="E212" s="106"/>
      <c r="F212" s="86">
        <f t="shared" si="7"/>
        <v>0</v>
      </c>
      <c r="G212" s="91">
        <f>SUM(F210:F212)</f>
        <v>0</v>
      </c>
    </row>
    <row r="213" spans="1:7" s="69" customFormat="1" ht="12.95" customHeight="1" thickBot="1">
      <c r="A213" s="21"/>
      <c r="B213" s="45"/>
      <c r="C213" s="194"/>
      <c r="D213" s="88"/>
      <c r="E213" s="89"/>
      <c r="F213" s="90"/>
      <c r="G213" s="91"/>
    </row>
    <row r="214" spans="1:7" s="69" customFormat="1" ht="12.95" customHeight="1">
      <c r="A214" s="21"/>
      <c r="B214" s="23" t="s">
        <v>91</v>
      </c>
      <c r="C214" s="207"/>
      <c r="D214" s="125"/>
      <c r="E214" s="24"/>
      <c r="F214" s="92"/>
      <c r="G214" s="87"/>
    </row>
    <row r="215" spans="1:7" s="69" customFormat="1" ht="12.95" customHeight="1">
      <c r="A215" s="21"/>
      <c r="B215" s="220"/>
      <c r="C215" s="221"/>
      <c r="D215" s="221"/>
      <c r="E215" s="222"/>
      <c r="F215" s="92"/>
      <c r="G215" s="87"/>
    </row>
    <row r="216" spans="1:7" s="69" customFormat="1" ht="12.95" customHeight="1">
      <c r="A216" s="21"/>
      <c r="B216" s="220"/>
      <c r="C216" s="221"/>
      <c r="D216" s="221"/>
      <c r="E216" s="222"/>
      <c r="F216" s="92"/>
      <c r="G216" s="87"/>
    </row>
    <row r="217" spans="1:7" s="69" customFormat="1" ht="12.95" customHeight="1" thickBot="1">
      <c r="A217" s="21"/>
      <c r="B217" s="223"/>
      <c r="C217" s="221"/>
      <c r="D217" s="221"/>
      <c r="E217" s="222"/>
      <c r="F217" s="92"/>
      <c r="G217" s="87"/>
    </row>
    <row r="218" spans="1:7" s="69" customFormat="1" ht="12.95" customHeight="1" thickBot="1">
      <c r="A218" s="65"/>
      <c r="B218" s="126"/>
      <c r="C218" s="196"/>
      <c r="D218" s="95"/>
      <c r="E218" s="75" t="s">
        <v>165</v>
      </c>
      <c r="F218" s="127"/>
      <c r="G218" s="49">
        <f>SUM(F205:F213)</f>
        <v>0</v>
      </c>
    </row>
    <row r="219" spans="1:7" s="80" customFormat="1" ht="29.1" customHeight="1" thickTop="1" thickBot="1">
      <c r="A219" s="60" t="s">
        <v>166</v>
      </c>
      <c r="B219" s="61" t="s">
        <v>167</v>
      </c>
      <c r="C219" s="191"/>
      <c r="D219" s="61" t="s">
        <v>111</v>
      </c>
      <c r="E219" s="62" t="s">
        <v>80</v>
      </c>
      <c r="F219" s="63" t="s">
        <v>112</v>
      </c>
      <c r="G219" s="64" t="s">
        <v>82</v>
      </c>
    </row>
    <row r="220" spans="1:7" s="69" customFormat="1" ht="12.95" customHeight="1" thickTop="1">
      <c r="A220" s="65"/>
      <c r="C220" s="208"/>
      <c r="D220" s="128"/>
      <c r="E220" s="129"/>
      <c r="F220" s="92"/>
      <c r="G220" s="87"/>
    </row>
    <row r="221" spans="1:7" s="69" customFormat="1" ht="12.95" customHeight="1">
      <c r="A221" s="21">
        <v>971</v>
      </c>
      <c r="B221" s="20" t="s">
        <v>168</v>
      </c>
      <c r="C221" s="202"/>
      <c r="D221" s="105"/>
      <c r="E221" s="106"/>
      <c r="F221" s="86">
        <f>D221*E221</f>
        <v>0</v>
      </c>
      <c r="G221" s="87"/>
    </row>
    <row r="222" spans="1:7" s="69" customFormat="1" ht="12.95" customHeight="1">
      <c r="A222" s="21">
        <v>972</v>
      </c>
      <c r="B222" s="20" t="s">
        <v>169</v>
      </c>
      <c r="C222" s="202"/>
      <c r="D222" s="105"/>
      <c r="E222" s="106"/>
      <c r="F222" s="86">
        <f t="shared" ref="F222:F223" si="8">D222*E222</f>
        <v>0</v>
      </c>
      <c r="G222" s="87"/>
    </row>
    <row r="223" spans="1:7" s="69" customFormat="1" ht="12.95" customHeight="1">
      <c r="A223" s="21">
        <v>973</v>
      </c>
      <c r="B223" s="20" t="s">
        <v>170</v>
      </c>
      <c r="C223" s="202"/>
      <c r="D223" s="105"/>
      <c r="E223" s="106"/>
      <c r="F223" s="86">
        <f t="shared" si="8"/>
        <v>0</v>
      </c>
      <c r="G223" s="87"/>
    </row>
    <row r="224" spans="1:7" s="69" customFormat="1" ht="12.95" customHeight="1" thickBot="1">
      <c r="A224" s="21"/>
      <c r="B224" s="45"/>
      <c r="C224" s="194"/>
      <c r="D224" s="88"/>
      <c r="E224" s="89"/>
      <c r="F224" s="90"/>
      <c r="G224" s="91"/>
    </row>
    <row r="225" spans="1:7" s="69" customFormat="1" ht="12.95" customHeight="1">
      <c r="A225" s="21"/>
      <c r="B225" s="25" t="s">
        <v>91</v>
      </c>
      <c r="C225" s="200"/>
      <c r="D225" s="26"/>
      <c r="E225" s="27"/>
      <c r="F225" s="92"/>
      <c r="G225" s="87"/>
    </row>
    <row r="226" spans="1:7" s="69" customFormat="1" ht="12.95" customHeight="1">
      <c r="A226" s="21"/>
      <c r="B226" s="224"/>
      <c r="C226" s="225"/>
      <c r="D226" s="225"/>
      <c r="E226" s="226"/>
      <c r="F226" s="92"/>
      <c r="G226" s="87"/>
    </row>
    <row r="227" spans="1:7" s="69" customFormat="1" ht="12.95" customHeight="1">
      <c r="A227" s="21"/>
      <c r="B227" s="227"/>
      <c r="C227" s="225"/>
      <c r="D227" s="225"/>
      <c r="E227" s="226"/>
      <c r="F227" s="92"/>
      <c r="G227" s="87"/>
    </row>
    <row r="228" spans="1:7" s="69" customFormat="1" ht="12.95" customHeight="1" thickBot="1">
      <c r="A228" s="21"/>
      <c r="B228" s="227"/>
      <c r="C228" s="225"/>
      <c r="D228" s="225"/>
      <c r="E228" s="226"/>
      <c r="F228" s="92"/>
      <c r="G228" s="87"/>
    </row>
    <row r="229" spans="1:7" s="69" customFormat="1" ht="12.95" customHeight="1" thickBot="1">
      <c r="A229" s="93"/>
      <c r="B229" s="116"/>
      <c r="C229" s="205"/>
      <c r="D229" s="116"/>
      <c r="E229" s="68" t="s">
        <v>171</v>
      </c>
      <c r="F229" s="48"/>
      <c r="G229" s="48">
        <f>SUM(F220:F224)</f>
        <v>0</v>
      </c>
    </row>
    <row r="230" spans="1:7" s="69" customFormat="1" ht="12.95" customHeight="1" thickBot="1">
      <c r="A230" s="130"/>
      <c r="B230" s="131"/>
      <c r="C230" s="209"/>
      <c r="D230" s="131"/>
      <c r="E230" s="76" t="s">
        <v>172</v>
      </c>
      <c r="F230" s="77"/>
      <c r="G230" s="77">
        <f>G202+G203+G218+G229</f>
        <v>0</v>
      </c>
    </row>
    <row r="231" spans="1:7" ht="13.5" thickTop="1"/>
  </sheetData>
  <sheetProtection algorithmName="SHA-512" hashValue="sSXAPl7Fw+sUDujHKoiIzouLfvONYh/rNpp0Gmv/A74GsZZJVmrsYjJDpwKpxRURyVZJ+8PrEJb396yNzwcEQg==" saltValue="wjTRb8hdLE4914Y79GvxIA==" spinCount="100000" sheet="1" objects="1" scenarios="1" insertRows="0" selectLockedCells="1"/>
  <mergeCells count="9">
    <mergeCell ref="B215:E217"/>
    <mergeCell ref="B226:E228"/>
    <mergeCell ref="B23:E25"/>
    <mergeCell ref="B45:E47"/>
    <mergeCell ref="B77:E79"/>
    <mergeCell ref="B89:E91"/>
    <mergeCell ref="B124:E126"/>
    <mergeCell ref="B180:E183"/>
    <mergeCell ref="B198:E200"/>
  </mergeCells>
  <printOptions horizontalCentered="1"/>
  <pageMargins left="0.5" right="0.5" top="0.5" bottom="0.5" header="0" footer="0.25"/>
  <pageSetup scale="87" fitToHeight="0" orientation="portrait" r:id="rId1"/>
  <headerFooter alignWithMargins="0">
    <oddHeader>&amp;CNevada Department of Education
&amp;K04+000Support Services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3FA6E95EEBA44B8D1F74A3C611449" ma:contentTypeVersion="9" ma:contentTypeDescription="Create a new document." ma:contentTypeScope="" ma:versionID="326b0ab35e9f4a256416e871421efa2a">
  <xsd:schema xmlns:xsd="http://www.w3.org/2001/XMLSchema" xmlns:xs="http://www.w3.org/2001/XMLSchema" xmlns:p="http://schemas.microsoft.com/office/2006/metadata/properties" xmlns:ns3="1bbbcba3-8c99-46a0-ba24-0ee85a578168" xmlns:ns4="bead20ff-3502-4908-a3b0-94f5417f8b87" targetNamespace="http://schemas.microsoft.com/office/2006/metadata/properties" ma:root="true" ma:fieldsID="1055fbfd527232ded9ffc7d5b4999f1e" ns3:_="" ns4:_="">
    <xsd:import namespace="1bbbcba3-8c99-46a0-ba24-0ee85a578168"/>
    <xsd:import namespace="bead20ff-3502-4908-a3b0-94f5417f8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bcba3-8c99-46a0-ba24-0ee85a578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20ff-3502-4908-a3b0-94f5417f8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BDB14-5793-43B5-96C4-DC03192B2A85}"/>
</file>

<file path=customXml/itemProps2.xml><?xml version="1.0" encoding="utf-8"?>
<ds:datastoreItem xmlns:ds="http://schemas.openxmlformats.org/officeDocument/2006/customXml" ds:itemID="{ED6040DE-C1C5-4DBA-8FFA-6FBAB2B0CCB1}"/>
</file>

<file path=customXml/itemProps3.xml><?xml version="1.0" encoding="utf-8"?>
<ds:datastoreItem xmlns:ds="http://schemas.openxmlformats.org/officeDocument/2006/customXml" ds:itemID="{44D0E1EB-A904-4177-9777-A4A371484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Nevada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Markovic</dc:creator>
  <cp:keywords/>
  <dc:description/>
  <cp:lastModifiedBy>Tanner Galambas</cp:lastModifiedBy>
  <cp:revision/>
  <dcterms:created xsi:type="dcterms:W3CDTF">2020-05-15T23:13:17Z</dcterms:created>
  <dcterms:modified xsi:type="dcterms:W3CDTF">2023-07-19T17:54:39Z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0x010100F0A3FA6E95EEBA44B8D1F74A3C611449</vt:lpwstr>
  </property>
</Properties>
</file>